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5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<sst xmlns="http://schemas.openxmlformats.org/spreadsheetml/2006/main" count="477" uniqueCount="254">
  <si>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</si>
  <si>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Программные мероприятия</t>
  </si>
  <si>
    <t xml:space="preserve">                                                                                                                                                                                                Тыс. руб.</t>
  </si>
  <si>
    <t>№</t>
  </si>
  <si>
    <t>Наименование</t>
  </si>
  <si>
    <t>мероприятия,</t>
  </si>
  <si>
    <t>проекта .</t>
  </si>
  <si>
    <t>Срок реализации</t>
  </si>
  <si>
    <t>Ответств.</t>
  </si>
  <si>
    <t>исполни-</t>
  </si>
  <si>
    <t>тель</t>
  </si>
  <si>
    <t>Объем</t>
  </si>
  <si>
    <t>финанси</t>
  </si>
  <si>
    <t>рования</t>
  </si>
  <si>
    <t>План</t>
  </si>
  <si>
    <t>реализа-</t>
  </si>
  <si>
    <t>ции</t>
  </si>
  <si>
    <t>Источники финансирования</t>
  </si>
  <si>
    <t xml:space="preserve"> </t>
  </si>
  <si>
    <t>Федерал</t>
  </si>
  <si>
    <t>бюджет</t>
  </si>
  <si>
    <t>Областн.</t>
  </si>
  <si>
    <t>Местн.</t>
  </si>
  <si>
    <t>бюдж.</t>
  </si>
  <si>
    <t>Друг.</t>
  </si>
  <si>
    <t>источ-</t>
  </si>
  <si>
    <t>ники</t>
  </si>
  <si>
    <t>Креди-ты</t>
  </si>
  <si>
    <t>банка</t>
  </si>
  <si>
    <t>Раздел 1. «Создание условий для экономического роста Каширского муниципального района.</t>
  </si>
  <si>
    <t xml:space="preserve">                   Реализация коммерческих инвестиционных проектов</t>
  </si>
  <si>
    <t xml:space="preserve">  </t>
  </si>
  <si>
    <t>2011г</t>
  </si>
  <si>
    <t>2012г</t>
  </si>
  <si>
    <t>2011 г</t>
  </si>
  <si>
    <t>Ип Быков В.И.</t>
  </si>
  <si>
    <t>Строительство спортивного комплекса технических видов спорта</t>
  </si>
  <si>
    <t>Строительство</t>
  </si>
  <si>
    <t>-«-</t>
  </si>
  <si>
    <t>ООО «Осень»</t>
  </si>
  <si>
    <t>Строительство мелиоративных систем</t>
  </si>
  <si>
    <t>2012 г</t>
  </si>
  <si>
    <t>Реконструкция коровника на 250 гол.</t>
  </si>
  <si>
    <t>ПК «Золотой Колос»</t>
  </si>
  <si>
    <t>Реконструкция</t>
  </si>
  <si>
    <t>Строительство оптово- розничного рынка</t>
  </si>
  <si>
    <t>ИП глава КФХ Столяров Р.А.</t>
  </si>
  <si>
    <t>Итого по коммерческим мероприятиям</t>
  </si>
  <si>
    <t xml:space="preserve">                                                 Раздел 2. Формирование основ для повышения качества и уровня жизни.  </t>
  </si>
  <si>
    <t xml:space="preserve">                                                                                Здоровье.</t>
  </si>
  <si>
    <t>Отделочные работы</t>
  </si>
  <si>
    <t>Реконструкция врачебной амбулатории в с. Боево</t>
  </si>
  <si>
    <t xml:space="preserve"> Постановление Правительства Воронежской области от 14,03,2011 г. №175</t>
  </si>
  <si>
    <t>Программа «Модернизация здравоохранения ВО на 2011- 2012 годы»</t>
  </si>
  <si>
    <t>Строительство ФАП с. Каменно- Верховка</t>
  </si>
  <si>
    <t>-//-</t>
  </si>
  <si>
    <t>Строительство здания, приобретение оборудования</t>
  </si>
  <si>
    <t>Некоммерческая организация «Благотворительный фонд «Евраза»- Урал»»</t>
  </si>
  <si>
    <t>Реконструкция Олень- Колодезянской амбулатории</t>
  </si>
  <si>
    <t>Реконструкция помещения отделочные работы</t>
  </si>
  <si>
    <t xml:space="preserve">Благотворительный фонд, добровольные пожертвования для ликвидации пожаров на территории Воронежской области </t>
  </si>
  <si>
    <t>Капитальный ремонт детской консультации и помещений офисов ВОП МУЗ «Каширская ЦРБ»</t>
  </si>
  <si>
    <t>итого</t>
  </si>
  <si>
    <t xml:space="preserve">                                               </t>
  </si>
  <si>
    <t>Строительство детского сада на 60 мест в поселке им Дзержинского</t>
  </si>
  <si>
    <t>2013г</t>
  </si>
  <si>
    <t xml:space="preserve">Изготовление ПСД,   </t>
  </si>
  <si>
    <t xml:space="preserve">   </t>
  </si>
  <si>
    <t>Итого</t>
  </si>
  <si>
    <t xml:space="preserve">                                                           Общее образование</t>
  </si>
  <si>
    <t>Строительство средней общеобразовательной школы в пос. Колодезный</t>
  </si>
  <si>
    <t xml:space="preserve">                                 Развитие культуры и сохранение культурного наследия</t>
  </si>
  <si>
    <t>2014г</t>
  </si>
  <si>
    <t>Приобретение оборудования,  РДК</t>
  </si>
  <si>
    <t xml:space="preserve">Приобретение музыкального оборудования  </t>
  </si>
  <si>
    <t>Приобретение музыкальных инструментов ДШИ</t>
  </si>
  <si>
    <t>Приобретение музыкальных инструментов</t>
  </si>
  <si>
    <t>Создание передвижного клуба при районном доме культуры</t>
  </si>
  <si>
    <t xml:space="preserve">    </t>
  </si>
  <si>
    <t>2010- приобретение автомобиля оборудования</t>
  </si>
  <si>
    <t>Строительство ФОК с Каширское</t>
  </si>
  <si>
    <t>2012г- разработка ПД, 2013- 2014г строительство</t>
  </si>
  <si>
    <t xml:space="preserve">                                            Жилищно- коммунальное хозяйство.</t>
  </si>
  <si>
    <t>Глава поселения</t>
  </si>
  <si>
    <t>Глава поселения В.А.Каширин</t>
  </si>
  <si>
    <t>Газификация сел Старина, Солонцы, Верхнее Марьино, Старинское сельское поселение</t>
  </si>
  <si>
    <t>Газификация села Каменноверховка, Каменноверховское сельское поселение</t>
  </si>
  <si>
    <t>А.М.Быков</t>
  </si>
  <si>
    <t>Газификация с. Бирюченское, Каширское сельское поселение</t>
  </si>
  <si>
    <t>Глава поселения С.И.Усов</t>
  </si>
  <si>
    <t xml:space="preserve">  Разработка ПД,   4.1 км ГВД, 2.5 км ГНД</t>
  </si>
  <si>
    <t>Газификация хутора Михайловка, Круглянское сельское поселение</t>
  </si>
  <si>
    <t>Глава поселения Г.Н. Лихачев</t>
  </si>
  <si>
    <t>Строительство 4.6 км межпоселкового ГВД и 2.8 км ГНД</t>
  </si>
  <si>
    <t>Газификация поселков Степной, им Ильича, Коммуна, Можайское сельское поселение</t>
  </si>
  <si>
    <t>Глава поселения Ю.В.Рябов</t>
  </si>
  <si>
    <t>Межпоселковый газопровод высокого давления от с.Можайское до пос. Коммуна</t>
  </si>
  <si>
    <t xml:space="preserve">  изг.ПД строительство  9.2 км ГВД</t>
  </si>
  <si>
    <t>Глава поселения Усов С.И.</t>
  </si>
  <si>
    <t>Перевод на газ котельных образовательных учреждений</t>
  </si>
  <si>
    <t xml:space="preserve">2014г </t>
  </si>
  <si>
    <t>2010г- изготовление ПД</t>
  </si>
  <si>
    <t>Перевод на газ котельных учреждений здравоохранения МУЗ «Каширскя ЦРБ»</t>
  </si>
  <si>
    <t xml:space="preserve"> -«-</t>
  </si>
  <si>
    <t>Перевод на газ учреждений культуры</t>
  </si>
  <si>
    <t>Строительство водопровода по улицам села Красный Лог</t>
  </si>
  <si>
    <t>2010- разработка ПД, 2011-2012г строительство 27.1 км водопровода, установка водоразборных колонок</t>
  </si>
  <si>
    <t>Строительство водопровода по улицам села Круглое</t>
  </si>
  <si>
    <t xml:space="preserve">2011г  </t>
  </si>
  <si>
    <t>Глава поселения Г.Н.Лихачев</t>
  </si>
  <si>
    <t>2010- разработка ПД, 2011г  строительство 2 км водопровода, установка водоразборных колонок</t>
  </si>
  <si>
    <t>Строительство водопровода по улицам села Данково</t>
  </si>
  <si>
    <t>Глава поселения Л.В.Чернякина</t>
  </si>
  <si>
    <t>2010- разработка ПД, 2011- строительство 9 км водопровода, установка водоразборных колонок</t>
  </si>
  <si>
    <t>Строительство водопровода по улицам поселка им Дзержинского</t>
  </si>
  <si>
    <t>Глава поселения А.С.Нестеренко</t>
  </si>
  <si>
    <t>2010- разработка ПД, 2011- строительство 4.3 км водопровода, установка водоразборных колонок</t>
  </si>
  <si>
    <t>Строительство водопровода по улицам села Левая Россошь</t>
  </si>
  <si>
    <t>2011- разработка ПД, 2012- строительство 1 км водопровода, установка водоразборных колонок</t>
  </si>
  <si>
    <t>Строительство водопровода по улицам села Каширское</t>
  </si>
  <si>
    <t>2010- разработка ПД, 2011- 2013 строительство 19.2 км водопровода, установка водоразборных колонок.</t>
  </si>
  <si>
    <t>Строительство водопровода по улицам села Можайское</t>
  </si>
  <si>
    <t>2010- разработка ПД, 2011  строительство 5.1 км водопровода, установка водоразборных колонок.</t>
  </si>
  <si>
    <t>Строительство водопровода по улицам села Кондрашкино</t>
  </si>
  <si>
    <t>Глава поселения Н.В.Толубаева</t>
  </si>
  <si>
    <t>2010- разработка ПД, 2011  строительство 5.5 км водопровода, установка водоразборных колонок.</t>
  </si>
  <si>
    <t>Строительство водопровода по улицам села Запрудское</t>
  </si>
  <si>
    <t>Глава поселения В.М.Карпов</t>
  </si>
  <si>
    <t>Строительство полигона твердых бытовых отходов</t>
  </si>
  <si>
    <t>Разработка ПД, строительство полигона ТБО, благоустройство территории</t>
  </si>
  <si>
    <t xml:space="preserve">                                                                                                 Доступность и качество жилья</t>
  </si>
  <si>
    <t>Главы сельских поселений</t>
  </si>
  <si>
    <t>Капитальный ремонт жилого фонда Каширского сельского поселения</t>
  </si>
  <si>
    <t xml:space="preserve">  Разработка ПД, кап. ремонт многоквартирных домов</t>
  </si>
  <si>
    <t>Капитальный ремонт жилого фонда Колодезянского сельского поселения</t>
  </si>
  <si>
    <t xml:space="preserve">  2013г</t>
  </si>
  <si>
    <t xml:space="preserve">                                        Раздел 3. «Организация муниципального управления»</t>
  </si>
  <si>
    <t>Нормативное обеспечение градостроительной деятельности</t>
  </si>
  <si>
    <t>Начальник сектора по территориальному планированию и градостроительной деятельности- Н.С.Фоминова</t>
  </si>
  <si>
    <t>Разработка документов территориального планирования</t>
  </si>
  <si>
    <t>Благоустройство территории</t>
  </si>
  <si>
    <t>Озеленение парков</t>
  </si>
  <si>
    <t xml:space="preserve">Итого некоммерческие мероприятия.  </t>
  </si>
  <si>
    <t>Всего по программе</t>
  </si>
  <si>
    <t xml:space="preserve">                        Примечание</t>
  </si>
  <si>
    <t xml:space="preserve"> Реконструкция помещения, отделочные работ</t>
  </si>
  <si>
    <t>Фонд софинансирования</t>
  </si>
  <si>
    <t>Строительство спортивной площадки с. Данково</t>
  </si>
  <si>
    <t>Глава Данковского поселения Л.В.Чернякина</t>
  </si>
  <si>
    <t>Программа "Газпром- Детям"</t>
  </si>
  <si>
    <t>Постановление правительства ВО от 18.02.2011г №125- о.б.</t>
  </si>
  <si>
    <t>Программа "Газификация ВО на 2010- 2015 годы"</t>
  </si>
  <si>
    <t>Постановление правительства ВО от 11.03.2011г №170- о.б.</t>
  </si>
  <si>
    <t>2011г- Изготовление ПСД Кондрашкинский СДК, Старинский СК</t>
  </si>
  <si>
    <t>Распоряжение правительства ВО от 11.03.2011 г №153- р</t>
  </si>
  <si>
    <t>Постановление правительства ВО от 16.03.2011г №198- фб.Постановление правительства ВО от 11.03.2011г №170- об Программа "Социальное развитие села"</t>
  </si>
  <si>
    <t>2011 г разр. ПД,  2012 г- строительство</t>
  </si>
  <si>
    <t>ДОЦП "Экология и природные ресурсы ВО на 2010- 2014 годы"</t>
  </si>
  <si>
    <t>Строительство асфальтовой дороги по ул. Советская с. Красный Лог</t>
  </si>
  <si>
    <t>Глава Краснологского поселения В.И.Кондусова</t>
  </si>
  <si>
    <t>Строительство дороги</t>
  </si>
  <si>
    <t>Постановление Правительства ВО от 08.12.2010 г. № 1066</t>
  </si>
  <si>
    <t>Постановление Правительства ВО от 23.05.2011 г. № 427</t>
  </si>
  <si>
    <t>Постановление Правительства ВО от 24.03.2011 г. № 217</t>
  </si>
  <si>
    <t>Реконструкция детского сада в с. Левая Россошь</t>
  </si>
  <si>
    <t>Данковский СДК</t>
  </si>
  <si>
    <t>4,5км</t>
  </si>
  <si>
    <t xml:space="preserve">2014г   </t>
  </si>
  <si>
    <t>Программа "Развитие дошкольного образования Воронежской области на 2009- 2012 годы" 60 мест</t>
  </si>
  <si>
    <t>Глава поселения Б.В.Огнерубов</t>
  </si>
  <si>
    <t>ФЦП "Развитие физической культуры и спорта в РФ" на 2006- 2015 годы"100 чел/ сут.</t>
  </si>
  <si>
    <t>2011г -    Мосальская   Запрудская  СОШ</t>
  </si>
  <si>
    <t xml:space="preserve"> 2012- Левороссошанская,   ДзержинскаяСОШ  </t>
  </si>
  <si>
    <t xml:space="preserve"> 2011г.</t>
  </si>
  <si>
    <t xml:space="preserve">  2011г</t>
  </si>
  <si>
    <t xml:space="preserve"> 2011г</t>
  </si>
  <si>
    <t>Примечание</t>
  </si>
  <si>
    <t>ООО "МИГ"</t>
  </si>
  <si>
    <t xml:space="preserve"> ПИР, 6.7 кмГВД, приобретение и монтаж оборудования,   4.5 км ГСД, 6.8 км  ГНД</t>
  </si>
  <si>
    <t xml:space="preserve"> ДОЦП "Чистая вода ВО на 2011- 2017г"     7,54 км</t>
  </si>
  <si>
    <t xml:space="preserve"> 4,5 км</t>
  </si>
  <si>
    <t>Постановление правительства ВО от 14.03.2011г №175- о.б.</t>
  </si>
  <si>
    <t xml:space="preserve">                  2012 г</t>
  </si>
  <si>
    <t>Строительство туристско- рекреационного комплекса с.Круглое</t>
  </si>
  <si>
    <t>Приобретение мелиоративных систем, сооружение</t>
  </si>
  <si>
    <t>Приобретение дождевального оборудования</t>
  </si>
  <si>
    <t>Индивидуальные предприниматели района</t>
  </si>
  <si>
    <t>Приобретение комплексов капельного оборудования, дождевальных установок</t>
  </si>
  <si>
    <t xml:space="preserve">Строительство  овощехранилища  </t>
  </si>
  <si>
    <t>Строительство овощехранилищ, 2 шт</t>
  </si>
  <si>
    <t xml:space="preserve">Реконструкция коровника  </t>
  </si>
  <si>
    <t>ЗАО "АгроСвет"</t>
  </si>
  <si>
    <t>Реконструкция помещения, приобретение оборудования</t>
  </si>
  <si>
    <t xml:space="preserve">  14,963 км ГВД,   разработка ПСД, 7.8 км ГСД,   14.8 км ГНД  </t>
  </si>
  <si>
    <t xml:space="preserve">2011г                           </t>
  </si>
  <si>
    <t>2012г.</t>
  </si>
  <si>
    <t xml:space="preserve">Обеспечение жильем молодых семей  </t>
  </si>
  <si>
    <t>Улучшение жилищных условий молодых семей и граждан, проживающих в сельской местности</t>
  </si>
  <si>
    <t>Постановление Правительства ВО от 20.05.2011 г. № 423, от 12.08.2011г №708 18 семей</t>
  </si>
  <si>
    <t xml:space="preserve"> строительство</t>
  </si>
  <si>
    <t>Руководитель отдела образования Л.П.Снегирёва</t>
  </si>
  <si>
    <t>ДОЦП "Развитие сельской культуры Воронежской области. 2011- 2015 годы"</t>
  </si>
  <si>
    <t xml:space="preserve">ОЦП "Газификация ВО на 2010- 2015годы" </t>
  </si>
  <si>
    <t xml:space="preserve"> ДОЦП "Чистая вода ВО на 2011- 2017г"      </t>
  </si>
  <si>
    <t>ДОЦП "Чистая вода ВО на 2011-2017г."</t>
  </si>
  <si>
    <t xml:space="preserve"> ФЦП "Жилище"</t>
  </si>
  <si>
    <t xml:space="preserve">                                            Дошкольное и дополнительное образование детей</t>
  </si>
  <si>
    <t>2015г</t>
  </si>
  <si>
    <t>строительство</t>
  </si>
  <si>
    <t xml:space="preserve">  реконструкция здания</t>
  </si>
  <si>
    <t>2014г.</t>
  </si>
  <si>
    <t>2015 г.</t>
  </si>
  <si>
    <t>Реконструкция Каширской ООШ под детский сад</t>
  </si>
  <si>
    <t>реконструкция здания</t>
  </si>
  <si>
    <t>Реконструкция  СДК в селе Красный Лог</t>
  </si>
  <si>
    <t xml:space="preserve"> Глава Краснологского сельского поселения В.И.Киселев</t>
  </si>
  <si>
    <t>Реконструкция  СДК в селе Кондрашкино</t>
  </si>
  <si>
    <t xml:space="preserve"> Глава Кондрашкинскго сельского поселения Н.В.Толубаева</t>
  </si>
  <si>
    <t>Газоснабжение улиц   села Левая Россошь</t>
  </si>
  <si>
    <t>Постановление Правительства ВО от 20.04.2012 г. № 308</t>
  </si>
  <si>
    <t>Газоснабжение улицы Полевая   села Каширское</t>
  </si>
  <si>
    <t>ГНД 3,935 км</t>
  </si>
  <si>
    <t>ГСД- 1,4 км, ГНД- 2,1 км</t>
  </si>
  <si>
    <t>ГНД- 0,24 км</t>
  </si>
  <si>
    <t>ГНД- 6,74 км пос им Ильича, Коммуна</t>
  </si>
  <si>
    <t xml:space="preserve">   2011- 19.8 км газовых сетей низкого давление 2012 г.-  3,672 км ГНД с. Солонцы</t>
  </si>
  <si>
    <t>Строительство спортивной площадки Дзержинской СОШ</t>
  </si>
  <si>
    <t>ОЦП "Развитие образования Воронежской области на 2011- 2012 годы" 500 мест</t>
  </si>
  <si>
    <t>ДОЦП "Развитие образования  Воронежской области на 2011- 2012 годы"</t>
  </si>
  <si>
    <t xml:space="preserve">2013г-   Кондрашкинский СДК,  </t>
  </si>
  <si>
    <t xml:space="preserve">  2014г-      </t>
  </si>
  <si>
    <t>2014г-Данковская СОШ, Казьмадемьяновская ООШ</t>
  </si>
  <si>
    <t>Каширский СДК</t>
  </si>
  <si>
    <t>2013 –    Колодезянская СОШ, Левороссошанская, Дзержинская СОШ</t>
  </si>
  <si>
    <t>2015г- Ильичевская, Солонецкая ООШ</t>
  </si>
  <si>
    <t xml:space="preserve">  Запрудненский, Старинский Верхнемарьинский ФАПы, Левороссошанская амбулатор,   Кондрашкинский, Коломенский, Каширский ФАПы, Боевская амбулатор </t>
  </si>
  <si>
    <t>Глава поселения В.И.Киселев</t>
  </si>
  <si>
    <t>Строительство больницы в селе Каширское</t>
  </si>
  <si>
    <t>2014-2015г</t>
  </si>
  <si>
    <t>ДОЦП "Развитие здравоохранения  Воронежской области на 2011- 2015 годы"</t>
  </si>
  <si>
    <t xml:space="preserve">                                                           Социальное обеспечение</t>
  </si>
  <si>
    <t>Строительство дома- интерната для престарелых людей в с Каширское</t>
  </si>
  <si>
    <t>Приобретение нетелей</t>
  </si>
  <si>
    <t>Увеличение производства продукции животноводства</t>
  </si>
  <si>
    <t>Приобретение племенного поголовья, техники и оборудования</t>
  </si>
  <si>
    <t>Строительство овощехранилища</t>
  </si>
  <si>
    <t>2014 г</t>
  </si>
  <si>
    <t>Строительство овощехранилища с объемом хранения 90000 тонн</t>
  </si>
  <si>
    <t>Главный врач МУЗ "Каширская ЦРБ" П.Г.Икорский</t>
  </si>
  <si>
    <t xml:space="preserve">   Начальник отдела архитектуры, строительства, транспорта, связи и ЖКХ-  Р.Н.Шажко;</t>
  </si>
  <si>
    <t>Началник отдела архитектуры, строительства, транспорта, связи и ЖКХ Р.Н.Шажко</t>
  </si>
  <si>
    <t xml:space="preserve">   Начальник отдела  архитектуры, строительства, транспорта, связи и ЖКХ  Р.Н.Шажко</t>
  </si>
  <si>
    <t>Приложение к решению от _21.09. 2012 года</t>
  </si>
  <si>
    <t>№ __183___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</si>
</sst>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9" fillId="0" borderId="0" xfId="0" applyFont="1" applyAlignment="1">
      <alignment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0" fillId="0" borderId="11" xfId="0" applyFont="1" applyBorder="1" applyAlignment="1">
      <alignment wrapText="1"/>
    </xf>
    <xf numFmtId="0" fontId="40" fillId="0" borderId="19" xfId="0" applyFont="1" applyBorder="1" applyAlignment="1">
      <alignment horizontal="right" wrapText="1"/>
    </xf>
    <xf numFmtId="0" fontId="40" fillId="0" borderId="12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40" fillId="0" borderId="11" xfId="0" applyFont="1" applyBorder="1" applyAlignment="1">
      <alignment horizontal="right" vertical="top" wrapText="1"/>
    </xf>
    <xf numFmtId="0" fontId="40" fillId="0" borderId="19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0" fillId="0" borderId="24" xfId="0" applyFont="1" applyBorder="1" applyAlignment="1">
      <alignment vertical="top" wrapText="1"/>
    </xf>
    <xf numFmtId="0" fontId="40" fillId="0" borderId="25" xfId="0" applyFont="1" applyBorder="1" applyAlignment="1">
      <alignment vertical="top" wrapText="1"/>
    </xf>
    <xf numFmtId="0" fontId="40" fillId="0" borderId="26" xfId="0" applyFont="1" applyBorder="1" applyAlignment="1">
      <alignment vertical="top" wrapText="1"/>
    </xf>
    <xf numFmtId="0" fontId="40" fillId="0" borderId="27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40" fillId="0" borderId="27" xfId="0" applyFont="1" applyBorder="1" applyAlignment="1">
      <alignment horizontal="justify"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40" fillId="0" borderId="1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0" fillId="0" borderId="11" xfId="0" applyNumberFormat="1" applyFont="1" applyBorder="1" applyAlignment="1">
      <alignment vertical="top" wrapText="1"/>
    </xf>
    <xf numFmtId="0" fontId="40" fillId="0" borderId="12" xfId="0" applyNumberFormat="1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27" xfId="0" applyFont="1" applyBorder="1" applyAlignment="1">
      <alignment vertical="top" wrapText="1"/>
    </xf>
    <xf numFmtId="0" fontId="40" fillId="0" borderId="27" xfId="0" applyNumberFormat="1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2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31" xfId="0" applyFont="1" applyBorder="1" applyAlignment="1">
      <alignment vertical="top" wrapText="1"/>
    </xf>
    <xf numFmtId="0" fontId="39" fillId="0" borderId="22" xfId="0" applyFont="1" applyBorder="1" applyAlignment="1">
      <alignment wrapText="1"/>
    </xf>
    <xf numFmtId="0" fontId="40" fillId="0" borderId="22" xfId="0" applyFont="1" applyBorder="1" applyAlignment="1">
      <alignment vertical="top" wrapText="1"/>
    </xf>
    <xf numFmtId="0" fontId="40" fillId="0" borderId="3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27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40" fillId="0" borderId="24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33" xfId="0" applyFont="1" applyBorder="1" applyAlignment="1">
      <alignment vertical="top" wrapText="1"/>
    </xf>
    <xf numFmtId="0" fontId="40" fillId="0" borderId="24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39" fillId="0" borderId="22" xfId="0" applyFont="1" applyBorder="1" applyAlignment="1">
      <alignment wrapText="1"/>
    </xf>
    <xf numFmtId="0" fontId="40" fillId="0" borderId="3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40" fillId="0" borderId="35" xfId="0" applyFont="1" applyBorder="1" applyAlignment="1">
      <alignment vertical="top" wrapText="1"/>
    </xf>
    <xf numFmtId="0" fontId="40" fillId="0" borderId="36" xfId="0" applyFont="1" applyBorder="1" applyAlignment="1">
      <alignment vertical="top" wrapText="1"/>
    </xf>
    <xf numFmtId="0" fontId="40" fillId="0" borderId="37" xfId="0" applyFont="1" applyBorder="1" applyAlignment="1">
      <alignment vertical="top" wrapText="1"/>
    </xf>
    <xf numFmtId="0" fontId="40" fillId="0" borderId="38" xfId="0" applyFont="1" applyBorder="1" applyAlignment="1">
      <alignment vertical="top" wrapText="1"/>
    </xf>
    <xf numFmtId="0" fontId="40" fillId="0" borderId="39" xfId="0" applyFont="1" applyBorder="1" applyAlignment="1">
      <alignment vertical="top" wrapText="1"/>
    </xf>
    <xf numFmtId="0" fontId="40" fillId="0" borderId="4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0" fillId="0" borderId="41" xfId="0" applyFont="1" applyBorder="1" applyAlignment="1">
      <alignment vertical="top" wrapText="1"/>
    </xf>
    <xf numFmtId="0" fontId="43" fillId="0" borderId="27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0" fillId="0" borderId="43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0" fillId="0" borderId="33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34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0" fillId="0" borderId="44" xfId="0" applyFont="1" applyBorder="1" applyAlignment="1">
      <alignment vertical="top" wrapText="1"/>
    </xf>
    <xf numFmtId="0" fontId="40" fillId="0" borderId="45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0" fillId="0" borderId="46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40" fillId="0" borderId="33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40" fillId="0" borderId="23" xfId="0" applyNumberFormat="1" applyFont="1" applyBorder="1" applyAlignment="1">
      <alignment horizontal="right" vertical="top" wrapText="1"/>
    </xf>
    <xf numFmtId="0" fontId="40" fillId="0" borderId="23" xfId="0" applyFont="1" applyBorder="1" applyAlignment="1">
      <alignment horizontal="right" vertical="top" wrapText="1"/>
    </xf>
    <xf numFmtId="0" fontId="39" fillId="0" borderId="15" xfId="0" applyFont="1" applyBorder="1" applyAlignment="1">
      <alignment vertical="top" wrapText="1"/>
    </xf>
    <xf numFmtId="0" fontId="39" fillId="0" borderId="31" xfId="0" applyFont="1" applyBorder="1" applyAlignment="1">
      <alignment vertical="top" wrapText="1"/>
    </xf>
    <xf numFmtId="0" fontId="39" fillId="0" borderId="49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50" xfId="0" applyFont="1" applyBorder="1" applyAlignment="1">
      <alignment vertical="top" wrapText="1"/>
    </xf>
    <xf numFmtId="0" fontId="40" fillId="0" borderId="31" xfId="0" applyFont="1" applyBorder="1" applyAlignment="1">
      <alignment vertical="top" wrapText="1"/>
    </xf>
    <xf numFmtId="0" fontId="40" fillId="0" borderId="23" xfId="0" applyFont="1" applyBorder="1" applyAlignment="1">
      <alignment horizontal="justify" vertical="top" wrapText="1"/>
    </xf>
    <xf numFmtId="0" fontId="40" fillId="0" borderId="14" xfId="0" applyFont="1" applyBorder="1" applyAlignment="1">
      <alignment horizontal="justify" vertical="top" wrapText="1"/>
    </xf>
    <xf numFmtId="0" fontId="39" fillId="0" borderId="22" xfId="0" applyFont="1" applyBorder="1" applyAlignment="1">
      <alignment wrapText="1"/>
    </xf>
    <xf numFmtId="0" fontId="40" fillId="0" borderId="22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40" fillId="0" borderId="51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21" xfId="0" applyFont="1" applyBorder="1" applyAlignment="1">
      <alignment vertical="top" wrapText="1"/>
    </xf>
    <xf numFmtId="0" fontId="39" fillId="0" borderId="50" xfId="0" applyFont="1" applyBorder="1" applyAlignment="1">
      <alignment vertical="top" wrapText="1"/>
    </xf>
    <xf numFmtId="0" fontId="39" fillId="0" borderId="22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40" fillId="0" borderId="52" xfId="0" applyFont="1" applyBorder="1" applyAlignment="1">
      <alignment vertical="top" wrapText="1"/>
    </xf>
    <xf numFmtId="0" fontId="40" fillId="0" borderId="53" xfId="0" applyFont="1" applyBorder="1" applyAlignment="1">
      <alignment vertical="top" wrapText="1"/>
    </xf>
    <xf numFmtId="0" fontId="40" fillId="0" borderId="54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52" xfId="0" applyFont="1" applyBorder="1" applyAlignment="1">
      <alignment horizontal="justify" vertical="top" wrapText="1"/>
    </xf>
    <xf numFmtId="0" fontId="40" fillId="0" borderId="53" xfId="0" applyFont="1" applyBorder="1" applyAlignment="1">
      <alignment horizontal="justify" vertical="top" wrapText="1"/>
    </xf>
    <xf numFmtId="0" fontId="40" fillId="0" borderId="29" xfId="0" applyFont="1" applyBorder="1" applyAlignment="1">
      <alignment vertical="top" wrapText="1"/>
    </xf>
    <xf numFmtId="0" fontId="40" fillId="0" borderId="34" xfId="0" applyFont="1" applyBorder="1" applyAlignment="1">
      <alignment vertical="top" wrapText="1"/>
    </xf>
    <xf numFmtId="0" fontId="40" fillId="0" borderId="55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0" fillId="0" borderId="19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0" fillId="0" borderId="56" xfId="0" applyFont="1" applyBorder="1" applyAlignment="1">
      <alignment vertical="top" wrapText="1"/>
    </xf>
    <xf numFmtId="0" fontId="40" fillId="0" borderId="57" xfId="0" applyFont="1" applyBorder="1" applyAlignment="1">
      <alignment vertical="top" wrapText="1"/>
    </xf>
    <xf numFmtId="0" fontId="40" fillId="0" borderId="43" xfId="0" applyFont="1" applyBorder="1" applyAlignment="1">
      <alignment vertical="top" wrapText="1"/>
    </xf>
    <xf numFmtId="0" fontId="40" fillId="0" borderId="58" xfId="0" applyFont="1" applyBorder="1" applyAlignment="1">
      <alignment vertical="top" wrapText="1"/>
    </xf>
    <xf numFmtId="0" fontId="40" fillId="0" borderId="59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0" fillId="0" borderId="52" xfId="0" applyNumberFormat="1" applyFont="1" applyBorder="1" applyAlignment="1">
      <alignment vertical="top" wrapText="1"/>
    </xf>
    <xf numFmtId="0" fontId="40" fillId="0" borderId="53" xfId="0" applyNumberFormat="1" applyFont="1" applyBorder="1" applyAlignment="1">
      <alignment vertical="top" wrapText="1"/>
    </xf>
    <xf numFmtId="0" fontId="40" fillId="0" borderId="60" xfId="0" applyFont="1" applyBorder="1" applyAlignment="1">
      <alignment vertical="top" wrapText="1"/>
    </xf>
    <xf numFmtId="0" fontId="40" fillId="0" borderId="27" xfId="0" applyFont="1" applyBorder="1" applyAlignment="1">
      <alignment vertical="top" wrapText="1"/>
    </xf>
    <xf numFmtId="0" fontId="40" fillId="0" borderId="61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39" fillId="0" borderId="6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40" fillId="0" borderId="16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0" fillId="0" borderId="61" xfId="0" applyBorder="1" applyAlignment="1">
      <alignment/>
    </xf>
    <xf numFmtId="0" fontId="40" fillId="0" borderId="24" xfId="0" applyFont="1" applyBorder="1" applyAlignment="1">
      <alignment vertical="top" wrapText="1"/>
    </xf>
    <xf numFmtId="0" fontId="0" fillId="0" borderId="6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3.00390625" style="0" customWidth="1"/>
    <col min="2" max="2" width="20.140625" style="0" customWidth="1"/>
    <col min="3" max="3" width="7.8515625" style="0" customWidth="1"/>
    <col min="4" max="4" width="17.00390625" style="0" customWidth="1"/>
    <col min="5" max="5" width="9.28125" style="0" customWidth="1"/>
    <col min="6" max="6" width="18.28125" style="0" customWidth="1"/>
    <col min="11" max="11" width="8.7109375" style="0" customWidth="1"/>
    <col min="12" max="12" width="9.140625" style="0" hidden="1" customWidth="1"/>
    <col min="13" max="13" width="21.7109375" style="0" customWidth="1"/>
    <col min="14" max="14" width="9.140625" style="0" customWidth="1"/>
  </cols>
  <sheetData>
    <row r="1" ht="15.75">
      <c r="A1" s="1" t="s">
        <v>0</v>
      </c>
    </row>
    <row r="2" spans="1:11" ht="15.75">
      <c r="A2" s="1"/>
      <c r="G2" s="163" t="s">
        <v>252</v>
      </c>
      <c r="H2" s="163"/>
      <c r="I2" s="163"/>
      <c r="J2" s="163"/>
      <c r="K2" t="s">
        <v>253</v>
      </c>
    </row>
    <row r="3" ht="15.75">
      <c r="A3" s="1" t="s">
        <v>1</v>
      </c>
    </row>
    <row r="4" ht="16.5" thickBot="1">
      <c r="A4" s="1" t="s">
        <v>2</v>
      </c>
    </row>
    <row r="5" spans="1:14" ht="15.75">
      <c r="A5" s="181" t="s">
        <v>3</v>
      </c>
      <c r="B5" s="2" t="s">
        <v>4</v>
      </c>
      <c r="C5" s="181" t="s">
        <v>7</v>
      </c>
      <c r="D5" s="2" t="s">
        <v>8</v>
      </c>
      <c r="E5" s="2" t="s">
        <v>11</v>
      </c>
      <c r="F5" s="2" t="s">
        <v>14</v>
      </c>
      <c r="G5" s="184"/>
      <c r="H5" s="185"/>
      <c r="I5" s="185"/>
      <c r="J5" s="185"/>
      <c r="K5" s="185"/>
      <c r="L5" s="185"/>
      <c r="M5" s="19" t="s">
        <v>18</v>
      </c>
      <c r="N5" s="176"/>
    </row>
    <row r="6" spans="1:14" ht="20.25" customHeight="1">
      <c r="A6" s="182"/>
      <c r="B6" s="3" t="s">
        <v>5</v>
      </c>
      <c r="C6" s="182"/>
      <c r="D6" s="3" t="s">
        <v>9</v>
      </c>
      <c r="E6" s="3" t="s">
        <v>12</v>
      </c>
      <c r="F6" s="3" t="s">
        <v>15</v>
      </c>
      <c r="G6" s="186"/>
      <c r="H6" s="187"/>
      <c r="I6" s="187"/>
      <c r="J6" s="187"/>
      <c r="K6" s="187"/>
      <c r="L6" s="188"/>
      <c r="M6" s="20" t="s">
        <v>144</v>
      </c>
      <c r="N6" s="176"/>
    </row>
    <row r="7" spans="1:14" ht="16.5" thickBot="1">
      <c r="A7" s="182"/>
      <c r="B7" s="3" t="s">
        <v>6</v>
      </c>
      <c r="C7" s="182"/>
      <c r="D7" s="3" t="s">
        <v>10</v>
      </c>
      <c r="E7" s="3" t="s">
        <v>13</v>
      </c>
      <c r="F7" s="3" t="s">
        <v>16</v>
      </c>
      <c r="G7" s="186" t="s">
        <v>17</v>
      </c>
      <c r="H7" s="187"/>
      <c r="I7" s="187"/>
      <c r="J7" s="187"/>
      <c r="K7" s="187"/>
      <c r="L7" s="188"/>
      <c r="M7" s="21" t="s">
        <v>176</v>
      </c>
      <c r="N7" s="176"/>
    </row>
    <row r="8" spans="1:14" ht="15">
      <c r="A8" s="182"/>
      <c r="B8" s="4"/>
      <c r="C8" s="182"/>
      <c r="D8" s="4"/>
      <c r="E8" s="4"/>
      <c r="F8" s="4"/>
      <c r="G8" s="96" t="s">
        <v>19</v>
      </c>
      <c r="H8" s="106" t="s">
        <v>21</v>
      </c>
      <c r="I8" s="106" t="s">
        <v>22</v>
      </c>
      <c r="J8" s="106" t="s">
        <v>24</v>
      </c>
      <c r="K8" s="154" t="s">
        <v>27</v>
      </c>
      <c r="L8" s="172"/>
      <c r="M8" s="21"/>
      <c r="N8" s="176"/>
    </row>
    <row r="9" spans="1:14" ht="15">
      <c r="A9" s="182"/>
      <c r="B9" s="4"/>
      <c r="C9" s="182"/>
      <c r="D9" s="4"/>
      <c r="E9" s="4"/>
      <c r="F9" s="4"/>
      <c r="G9" s="7" t="s">
        <v>20</v>
      </c>
      <c r="H9" s="7" t="s">
        <v>20</v>
      </c>
      <c r="I9" s="7" t="s">
        <v>23</v>
      </c>
      <c r="J9" s="7" t="s">
        <v>25</v>
      </c>
      <c r="K9" s="177" t="s">
        <v>28</v>
      </c>
      <c r="L9" s="178"/>
      <c r="M9" s="21"/>
      <c r="N9" s="176"/>
    </row>
    <row r="10" spans="1:14" ht="15.75" thickBot="1">
      <c r="A10" s="183"/>
      <c r="B10" s="5"/>
      <c r="C10" s="183"/>
      <c r="D10" s="5"/>
      <c r="E10" s="5"/>
      <c r="F10" s="5"/>
      <c r="G10" s="5"/>
      <c r="H10" s="5"/>
      <c r="I10" s="8"/>
      <c r="J10" s="8" t="s">
        <v>26</v>
      </c>
      <c r="K10" s="156"/>
      <c r="L10" s="179"/>
      <c r="M10" s="22"/>
      <c r="N10" s="176"/>
    </row>
    <row r="11" spans="1:14" ht="15.75">
      <c r="A11" s="141"/>
      <c r="B11" s="154" t="s">
        <v>29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80"/>
      <c r="N11" s="6"/>
    </row>
    <row r="12" spans="1:14" ht="16.5" thickBot="1">
      <c r="A12" s="169"/>
      <c r="B12" s="166" t="s">
        <v>30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N12" s="6"/>
    </row>
    <row r="13" spans="1:14" ht="16.5" thickBot="1">
      <c r="A13" s="141">
        <v>1</v>
      </c>
      <c r="B13" s="212" t="s">
        <v>183</v>
      </c>
      <c r="C13" s="129" t="s">
        <v>65</v>
      </c>
      <c r="D13" s="212" t="s">
        <v>35</v>
      </c>
      <c r="E13" s="212">
        <v>7692</v>
      </c>
      <c r="F13" s="212" t="s">
        <v>36</v>
      </c>
      <c r="G13" s="98">
        <v>2692</v>
      </c>
      <c r="H13" s="214"/>
      <c r="I13" s="214"/>
      <c r="J13" s="214"/>
      <c r="K13" s="98">
        <v>5000</v>
      </c>
      <c r="L13" s="212" t="s">
        <v>31</v>
      </c>
      <c r="M13" s="220"/>
      <c r="N13" s="6"/>
    </row>
    <row r="14" spans="1:14" ht="48.75" customHeight="1" thickBot="1">
      <c r="A14" s="142"/>
      <c r="B14" s="213"/>
      <c r="C14" s="130" t="s">
        <v>18</v>
      </c>
      <c r="D14" s="213"/>
      <c r="E14" s="213"/>
      <c r="F14" s="213"/>
      <c r="G14" s="99"/>
      <c r="H14" s="213"/>
      <c r="I14" s="213"/>
      <c r="J14" s="213"/>
      <c r="K14" s="99"/>
      <c r="L14" s="220"/>
      <c r="M14" s="220"/>
      <c r="N14" s="6"/>
    </row>
    <row r="15" spans="1:14" ht="27.75" customHeight="1">
      <c r="A15" s="141">
        <v>2</v>
      </c>
      <c r="B15" s="141" t="s">
        <v>40</v>
      </c>
      <c r="C15" s="7" t="s">
        <v>32</v>
      </c>
      <c r="D15" s="141" t="s">
        <v>39</v>
      </c>
      <c r="E15" s="141">
        <v>8468</v>
      </c>
      <c r="F15" s="141" t="s">
        <v>184</v>
      </c>
      <c r="G15" s="141"/>
      <c r="H15" s="141"/>
      <c r="I15" s="141"/>
      <c r="J15" s="141">
        <v>8468</v>
      </c>
      <c r="K15" s="141" t="s">
        <v>18</v>
      </c>
      <c r="L15" s="154"/>
      <c r="M15" s="146"/>
      <c r="N15" s="176"/>
    </row>
    <row r="16" spans="1:14" ht="20.25" customHeight="1" thickBot="1">
      <c r="A16" s="169"/>
      <c r="B16" s="169"/>
      <c r="C16" s="63" t="s">
        <v>18</v>
      </c>
      <c r="D16" s="169"/>
      <c r="E16" s="169"/>
      <c r="F16" s="169"/>
      <c r="G16" s="169"/>
      <c r="H16" s="169"/>
      <c r="I16" s="169"/>
      <c r="J16" s="169"/>
      <c r="K16" s="169"/>
      <c r="L16" s="170"/>
      <c r="M16" s="171"/>
      <c r="N16" s="176"/>
    </row>
    <row r="17" spans="1:14" ht="56.25" customHeight="1" thickBot="1">
      <c r="A17" s="64">
        <v>3</v>
      </c>
      <c r="B17" s="66" t="s">
        <v>185</v>
      </c>
      <c r="C17" s="66" t="s">
        <v>32</v>
      </c>
      <c r="D17" s="66" t="s">
        <v>186</v>
      </c>
      <c r="E17" s="66">
        <v>4660</v>
      </c>
      <c r="F17" s="66" t="s">
        <v>187</v>
      </c>
      <c r="G17" s="66"/>
      <c r="H17" s="66"/>
      <c r="I17" s="66"/>
      <c r="J17" s="66">
        <v>4660</v>
      </c>
      <c r="K17" s="66"/>
      <c r="L17" s="65"/>
      <c r="M17" s="66"/>
      <c r="N17" s="67"/>
    </row>
    <row r="18" spans="1:14" ht="46.5" customHeight="1" thickBot="1">
      <c r="A18" s="54">
        <v>4</v>
      </c>
      <c r="B18" s="56" t="s">
        <v>40</v>
      </c>
      <c r="C18" s="56" t="s">
        <v>32</v>
      </c>
      <c r="D18" s="56" t="s">
        <v>177</v>
      </c>
      <c r="E18" s="66">
        <v>1700</v>
      </c>
      <c r="F18" s="66" t="s">
        <v>184</v>
      </c>
      <c r="G18" s="56"/>
      <c r="H18" s="56"/>
      <c r="I18" s="56"/>
      <c r="J18" s="56">
        <v>1700</v>
      </c>
      <c r="K18" s="66" t="s">
        <v>18</v>
      </c>
      <c r="L18" s="55"/>
      <c r="M18" s="56"/>
      <c r="N18" s="26"/>
    </row>
    <row r="19" spans="1:14" ht="44.25" customHeight="1" thickBot="1">
      <c r="A19" s="64">
        <v>5</v>
      </c>
      <c r="B19" s="66" t="s">
        <v>189</v>
      </c>
      <c r="C19" s="66" t="s">
        <v>32</v>
      </c>
      <c r="D19" s="66" t="s">
        <v>186</v>
      </c>
      <c r="E19" s="66">
        <v>4560</v>
      </c>
      <c r="F19" s="66" t="s">
        <v>37</v>
      </c>
      <c r="G19" s="66"/>
      <c r="H19" s="66"/>
      <c r="I19" s="66"/>
      <c r="J19" s="66">
        <v>4560</v>
      </c>
      <c r="K19" s="66"/>
      <c r="L19" s="65"/>
      <c r="M19" s="66"/>
      <c r="N19" s="67"/>
    </row>
    <row r="20" spans="1:14" ht="25.5" customHeight="1" thickBot="1">
      <c r="A20" s="54">
        <v>6</v>
      </c>
      <c r="B20" s="66" t="s">
        <v>188</v>
      </c>
      <c r="C20" s="66" t="s">
        <v>32</v>
      </c>
      <c r="D20" s="56" t="s">
        <v>39</v>
      </c>
      <c r="E20" s="56">
        <v>23000</v>
      </c>
      <c r="F20" s="56" t="s">
        <v>37</v>
      </c>
      <c r="G20" s="56"/>
      <c r="H20" s="56"/>
      <c r="I20" s="56"/>
      <c r="J20" s="56"/>
      <c r="K20" s="56">
        <v>23000</v>
      </c>
      <c r="L20" s="55"/>
      <c r="M20" s="56"/>
      <c r="N20" s="26"/>
    </row>
    <row r="21" spans="1:14" ht="51" customHeight="1" thickBot="1">
      <c r="A21" s="64">
        <v>7</v>
      </c>
      <c r="B21" s="66" t="s">
        <v>190</v>
      </c>
      <c r="C21" s="66" t="s">
        <v>32</v>
      </c>
      <c r="D21" s="66" t="s">
        <v>191</v>
      </c>
      <c r="E21" s="66">
        <v>31693</v>
      </c>
      <c r="F21" s="66" t="s">
        <v>192</v>
      </c>
      <c r="G21" s="66"/>
      <c r="H21" s="66"/>
      <c r="I21" s="66"/>
      <c r="J21" s="66"/>
      <c r="K21" s="66">
        <v>31693</v>
      </c>
      <c r="L21" s="65"/>
      <c r="M21" s="66"/>
      <c r="N21" s="67"/>
    </row>
    <row r="22" spans="1:14" ht="26.25" thickBot="1">
      <c r="A22" s="9">
        <v>8</v>
      </c>
      <c r="B22" s="8" t="s">
        <v>42</v>
      </c>
      <c r="C22" s="8" t="s">
        <v>34</v>
      </c>
      <c r="D22" s="8" t="s">
        <v>43</v>
      </c>
      <c r="E22" s="8">
        <v>10000</v>
      </c>
      <c r="F22" s="8" t="s">
        <v>44</v>
      </c>
      <c r="G22" s="8"/>
      <c r="H22" s="8"/>
      <c r="I22" s="8"/>
      <c r="J22" s="8"/>
      <c r="K22" s="8">
        <v>10000</v>
      </c>
      <c r="L22" s="189"/>
      <c r="M22" s="190"/>
      <c r="N22" s="6"/>
    </row>
    <row r="23" spans="1:14" ht="26.25" thickBot="1">
      <c r="A23" s="126">
        <v>9</v>
      </c>
      <c r="B23" s="141" t="s">
        <v>243</v>
      </c>
      <c r="C23" s="128" t="s">
        <v>65</v>
      </c>
      <c r="D23" s="141" t="s">
        <v>43</v>
      </c>
      <c r="E23" s="128">
        <v>3400</v>
      </c>
      <c r="F23" s="128" t="s">
        <v>242</v>
      </c>
      <c r="G23" s="128"/>
      <c r="H23" s="128"/>
      <c r="I23" s="128"/>
      <c r="J23" s="128">
        <v>1300</v>
      </c>
      <c r="K23" s="128">
        <v>2100</v>
      </c>
      <c r="L23" s="127"/>
      <c r="M23" s="146"/>
      <c r="N23" s="6"/>
    </row>
    <row r="24" spans="1:14" ht="27" customHeight="1" thickBot="1">
      <c r="A24" s="126"/>
      <c r="B24" s="148"/>
      <c r="C24" s="128" t="s">
        <v>72</v>
      </c>
      <c r="D24" s="149"/>
      <c r="E24" s="128">
        <v>3300</v>
      </c>
      <c r="F24" s="128"/>
      <c r="G24" s="128"/>
      <c r="H24" s="128"/>
      <c r="I24" s="128"/>
      <c r="J24" s="128"/>
      <c r="K24" s="128">
        <v>3300</v>
      </c>
      <c r="L24" s="127"/>
      <c r="M24" s="192"/>
      <c r="N24" s="6"/>
    </row>
    <row r="25" spans="1:14" ht="54" customHeight="1">
      <c r="A25" s="115">
        <v>10</v>
      </c>
      <c r="B25" s="132" t="s">
        <v>243</v>
      </c>
      <c r="C25" s="113" t="s">
        <v>33</v>
      </c>
      <c r="D25" s="139" t="s">
        <v>191</v>
      </c>
      <c r="E25" s="113">
        <v>130000</v>
      </c>
      <c r="F25" s="113" t="s">
        <v>244</v>
      </c>
      <c r="G25" s="113"/>
      <c r="H25" s="113"/>
      <c r="I25" s="113"/>
      <c r="J25" s="113">
        <v>19000</v>
      </c>
      <c r="K25" s="113">
        <v>111000</v>
      </c>
      <c r="L25" s="140"/>
      <c r="M25" s="114"/>
      <c r="N25" s="6"/>
    </row>
    <row r="26" spans="1:14" ht="51" customHeight="1" thickBot="1">
      <c r="A26" s="135">
        <v>11</v>
      </c>
      <c r="B26" s="50" t="s">
        <v>245</v>
      </c>
      <c r="C26" s="136" t="s">
        <v>246</v>
      </c>
      <c r="D26" s="139" t="s">
        <v>191</v>
      </c>
      <c r="E26" s="136">
        <v>3700</v>
      </c>
      <c r="F26" s="136" t="s">
        <v>247</v>
      </c>
      <c r="G26" s="136"/>
      <c r="H26" s="136"/>
      <c r="I26" s="136"/>
      <c r="J26" s="136"/>
      <c r="K26" s="136">
        <v>3700</v>
      </c>
      <c r="L26" s="135"/>
      <c r="M26" s="136"/>
      <c r="N26" s="6"/>
    </row>
    <row r="27" spans="1:14" ht="10.5" customHeight="1">
      <c r="A27" s="141">
        <v>12</v>
      </c>
      <c r="B27" s="148" t="s">
        <v>45</v>
      </c>
      <c r="C27" s="141" t="s">
        <v>65</v>
      </c>
      <c r="D27" s="141" t="s">
        <v>46</v>
      </c>
      <c r="E27" s="141">
        <v>150000</v>
      </c>
      <c r="F27" s="141" t="s">
        <v>37</v>
      </c>
      <c r="G27" s="141"/>
      <c r="H27" s="141"/>
      <c r="I27" s="141"/>
      <c r="J27" s="141"/>
      <c r="K27" s="141">
        <v>150000</v>
      </c>
      <c r="L27" s="154"/>
      <c r="M27" s="146"/>
      <c r="N27" s="176"/>
    </row>
    <row r="28" spans="1:14" ht="15.75" customHeight="1" thickBot="1">
      <c r="A28" s="169"/>
      <c r="B28" s="169"/>
      <c r="C28" s="142"/>
      <c r="D28" s="169"/>
      <c r="E28" s="142"/>
      <c r="F28" s="169"/>
      <c r="G28" s="169"/>
      <c r="H28" s="169"/>
      <c r="I28" s="169"/>
      <c r="J28" s="169"/>
      <c r="K28" s="142"/>
      <c r="L28" s="170"/>
      <c r="M28" s="171"/>
      <c r="N28" s="176"/>
    </row>
    <row r="29" spans="1:14" ht="39" customHeight="1" thickBot="1">
      <c r="A29" s="9"/>
      <c r="B29" s="8" t="s">
        <v>47</v>
      </c>
      <c r="C29" s="8"/>
      <c r="D29" s="8"/>
      <c r="E29" s="72">
        <f>SUM(E13:E28)</f>
        <v>382173</v>
      </c>
      <c r="F29" s="72">
        <f>SUM(F13:F28)</f>
        <v>0</v>
      </c>
      <c r="G29" s="72">
        <f>SUM(G13:G28)</f>
        <v>2692</v>
      </c>
      <c r="H29" s="72">
        <f>SUM(H14:H28)</f>
        <v>0</v>
      </c>
      <c r="I29" s="72">
        <f>SUM(I14:I28)</f>
        <v>0</v>
      </c>
      <c r="J29" s="72">
        <f>SUM(J14:J28)</f>
        <v>39688</v>
      </c>
      <c r="K29" s="72">
        <f>SUM(K13:K28)</f>
        <v>339793</v>
      </c>
      <c r="L29" s="189" t="s">
        <v>18</v>
      </c>
      <c r="M29" s="191"/>
      <c r="N29" s="18"/>
    </row>
    <row r="30" spans="1:14" ht="15.75" customHeight="1" thickBot="1">
      <c r="A30" s="170" t="s">
        <v>48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1"/>
      <c r="N30" s="105"/>
    </row>
    <row r="31" spans="1:14" ht="13.5" customHeight="1">
      <c r="A31" s="154" t="s">
        <v>49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46"/>
      <c r="N31" s="176"/>
    </row>
    <row r="32" spans="1:14" ht="15.75" customHeight="1" thickBot="1">
      <c r="A32" s="170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1"/>
      <c r="N32" s="176"/>
    </row>
    <row r="33" spans="1:14" ht="51" customHeight="1">
      <c r="A33" s="10">
        <v>13</v>
      </c>
      <c r="B33" s="141" t="s">
        <v>51</v>
      </c>
      <c r="C33" s="7" t="s">
        <v>32</v>
      </c>
      <c r="D33" s="141" t="s">
        <v>248</v>
      </c>
      <c r="E33" s="7">
        <v>6946</v>
      </c>
      <c r="F33" s="141" t="s">
        <v>145</v>
      </c>
      <c r="G33" s="141"/>
      <c r="H33" s="7">
        <v>4167.6</v>
      </c>
      <c r="I33" s="7">
        <v>2778.4</v>
      </c>
      <c r="J33" s="141"/>
      <c r="K33" s="141"/>
      <c r="L33" s="154" t="s">
        <v>52</v>
      </c>
      <c r="M33" s="146"/>
      <c r="N33" s="176"/>
    </row>
    <row r="34" spans="1:14" ht="55.5" customHeight="1" thickBot="1">
      <c r="A34" s="10" t="s">
        <v>18</v>
      </c>
      <c r="B34" s="149"/>
      <c r="C34" s="7" t="s">
        <v>18</v>
      </c>
      <c r="D34" s="148"/>
      <c r="E34" s="7">
        <v>2500</v>
      </c>
      <c r="F34" s="148"/>
      <c r="G34" s="148"/>
      <c r="H34" s="7" t="s">
        <v>18</v>
      </c>
      <c r="I34" s="7">
        <v>2500</v>
      </c>
      <c r="J34" s="148"/>
      <c r="K34" s="148"/>
      <c r="L34" s="177" t="s">
        <v>53</v>
      </c>
      <c r="M34" s="192"/>
      <c r="N34" s="176"/>
    </row>
    <row r="35" spans="1:14" ht="51.75" thickBot="1">
      <c r="A35" s="48">
        <v>14</v>
      </c>
      <c r="B35" s="48" t="s">
        <v>54</v>
      </c>
      <c r="C35" s="49" t="s">
        <v>34</v>
      </c>
      <c r="D35" s="49" t="s">
        <v>55</v>
      </c>
      <c r="E35" s="49">
        <v>54167</v>
      </c>
      <c r="F35" s="49" t="s">
        <v>56</v>
      </c>
      <c r="G35" s="49"/>
      <c r="H35" s="49"/>
      <c r="I35" s="49"/>
      <c r="J35" s="49">
        <v>54167</v>
      </c>
      <c r="K35" s="49"/>
      <c r="L35" s="189" t="s">
        <v>57</v>
      </c>
      <c r="M35" s="190"/>
      <c r="N35" s="6"/>
    </row>
    <row r="36" spans="1:14" ht="78" customHeight="1">
      <c r="A36" s="141">
        <v>15</v>
      </c>
      <c r="B36" s="141" t="s">
        <v>58</v>
      </c>
      <c r="C36" s="7" t="s">
        <v>32</v>
      </c>
      <c r="D36" s="141" t="s">
        <v>55</v>
      </c>
      <c r="E36" s="7">
        <v>4230</v>
      </c>
      <c r="F36" s="141" t="s">
        <v>59</v>
      </c>
      <c r="G36" s="141"/>
      <c r="H36" s="141"/>
      <c r="I36" s="7"/>
      <c r="J36" s="7">
        <v>4230</v>
      </c>
      <c r="K36" s="7"/>
      <c r="L36" s="154" t="s">
        <v>60</v>
      </c>
      <c r="M36" s="146"/>
      <c r="N36" s="176"/>
    </row>
    <row r="37" spans="1:14" ht="25.5" customHeight="1">
      <c r="A37" s="148"/>
      <c r="B37" s="148"/>
      <c r="C37" s="62" t="s">
        <v>32</v>
      </c>
      <c r="D37" s="148"/>
      <c r="E37" s="62">
        <v>1550</v>
      </c>
      <c r="F37" s="148"/>
      <c r="G37" s="148"/>
      <c r="H37" s="148"/>
      <c r="I37" s="62"/>
      <c r="J37" s="62">
        <v>1550</v>
      </c>
      <c r="K37" s="62"/>
      <c r="L37" s="177" t="s">
        <v>53</v>
      </c>
      <c r="M37" s="215"/>
      <c r="N37" s="176"/>
    </row>
    <row r="38" spans="1:14" ht="24.75" customHeight="1" thickBot="1">
      <c r="A38" s="148"/>
      <c r="B38" s="148"/>
      <c r="C38" s="23" t="s">
        <v>182</v>
      </c>
      <c r="D38" s="148"/>
      <c r="E38" s="24">
        <v>7450</v>
      </c>
      <c r="F38" s="148"/>
      <c r="G38" s="148"/>
      <c r="H38" s="148"/>
      <c r="I38" s="7"/>
      <c r="J38" s="24">
        <v>7450</v>
      </c>
      <c r="K38" s="7"/>
      <c r="L38" s="216"/>
      <c r="M38" s="215"/>
      <c r="N38" s="176"/>
    </row>
    <row r="39" spans="1:14" ht="34.5" customHeight="1">
      <c r="A39" s="141">
        <v>16</v>
      </c>
      <c r="B39" s="154" t="s">
        <v>61</v>
      </c>
      <c r="C39" s="46" t="s">
        <v>32</v>
      </c>
      <c r="D39" s="146" t="s">
        <v>55</v>
      </c>
      <c r="E39" s="7">
        <v>750</v>
      </c>
      <c r="F39" s="141" t="s">
        <v>50</v>
      </c>
      <c r="G39" s="141"/>
      <c r="H39" s="141"/>
      <c r="I39" s="141">
        <v>750</v>
      </c>
      <c r="J39" s="7" t="s">
        <v>18</v>
      </c>
      <c r="K39" s="141"/>
      <c r="L39" s="154" t="s">
        <v>53</v>
      </c>
      <c r="M39" s="146"/>
      <c r="N39" s="176"/>
    </row>
    <row r="40" spans="1:14" ht="33.75" customHeight="1" thickBot="1">
      <c r="A40" s="169"/>
      <c r="B40" s="170"/>
      <c r="C40" s="47" t="s">
        <v>33</v>
      </c>
      <c r="D40" s="171"/>
      <c r="E40" s="8">
        <v>1500</v>
      </c>
      <c r="F40" s="169"/>
      <c r="G40" s="169"/>
      <c r="H40" s="169"/>
      <c r="I40" s="169"/>
      <c r="J40" s="8">
        <v>1500</v>
      </c>
      <c r="K40" s="169"/>
      <c r="L40" s="170"/>
      <c r="M40" s="171"/>
      <c r="N40" s="176"/>
    </row>
    <row r="41" spans="1:14" ht="40.5" customHeight="1" thickBot="1">
      <c r="A41" s="102">
        <v>17</v>
      </c>
      <c r="B41" s="154" t="s">
        <v>237</v>
      </c>
      <c r="C41" s="97" t="s">
        <v>65</v>
      </c>
      <c r="D41" s="218"/>
      <c r="E41" s="98">
        <v>4000</v>
      </c>
      <c r="F41" s="141" t="s">
        <v>66</v>
      </c>
      <c r="G41" s="98"/>
      <c r="H41" s="98"/>
      <c r="I41" s="98"/>
      <c r="J41" s="98">
        <v>4000</v>
      </c>
      <c r="K41" s="98"/>
      <c r="L41" s="103"/>
      <c r="M41" s="146" t="s">
        <v>239</v>
      </c>
      <c r="N41" s="109"/>
    </row>
    <row r="42" spans="1:14" ht="40.5" customHeight="1" thickBot="1">
      <c r="A42" s="102"/>
      <c r="B42" s="170"/>
      <c r="C42" s="47" t="s">
        <v>238</v>
      </c>
      <c r="D42" s="219"/>
      <c r="E42" s="102">
        <v>400000</v>
      </c>
      <c r="F42" s="169"/>
      <c r="G42" s="102"/>
      <c r="H42" s="102">
        <v>394000</v>
      </c>
      <c r="I42" s="102">
        <v>6000</v>
      </c>
      <c r="J42" s="102"/>
      <c r="K42" s="102"/>
      <c r="L42" s="103"/>
      <c r="M42" s="171"/>
      <c r="N42" s="109"/>
    </row>
    <row r="43" spans="1:14" ht="16.5" thickBot="1">
      <c r="A43" s="9"/>
      <c r="B43" s="8" t="s">
        <v>62</v>
      </c>
      <c r="C43" s="48"/>
      <c r="D43" s="8"/>
      <c r="E43" s="8">
        <v>79093</v>
      </c>
      <c r="F43" s="60">
        <f>SUM(F33:F40)</f>
        <v>0</v>
      </c>
      <c r="G43" s="60">
        <f>SUM(G33:G40)</f>
        <v>0</v>
      </c>
      <c r="H43" s="60">
        <f>SUM(H33:H40)</f>
        <v>4167.6</v>
      </c>
      <c r="I43" s="60">
        <v>6028.4</v>
      </c>
      <c r="J43" s="60">
        <v>68897</v>
      </c>
      <c r="K43" s="60">
        <f>SUM(K33:K40)</f>
        <v>0</v>
      </c>
      <c r="L43" s="193"/>
      <c r="M43" s="194"/>
      <c r="N43" s="6"/>
    </row>
    <row r="44" spans="1:14" ht="2.25" customHeight="1">
      <c r="A44" s="154" t="s">
        <v>63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46"/>
      <c r="N44" s="176"/>
    </row>
    <row r="45" spans="1:14" ht="15.75" customHeight="1" thickBot="1">
      <c r="A45" s="170" t="s">
        <v>206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1"/>
      <c r="N45" s="176"/>
    </row>
    <row r="46" spans="1:14" ht="12.75" customHeight="1">
      <c r="A46" s="141">
        <v>18</v>
      </c>
      <c r="B46" s="141" t="s">
        <v>64</v>
      </c>
      <c r="C46" s="44" t="s">
        <v>18</v>
      </c>
      <c r="D46" s="174" t="s">
        <v>249</v>
      </c>
      <c r="E46" s="44" t="s">
        <v>18</v>
      </c>
      <c r="F46" s="7" t="s">
        <v>66</v>
      </c>
      <c r="G46" s="39"/>
      <c r="H46" s="7" t="s">
        <v>67</v>
      </c>
      <c r="I46" s="44" t="s">
        <v>18</v>
      </c>
      <c r="J46" s="141"/>
      <c r="K46" s="141"/>
      <c r="L46" s="154" t="s">
        <v>168</v>
      </c>
      <c r="M46" s="146"/>
      <c r="N46" s="176"/>
    </row>
    <row r="47" spans="1:14" ht="18.75" customHeight="1">
      <c r="A47" s="148"/>
      <c r="B47" s="148"/>
      <c r="C47" s="78" t="s">
        <v>32</v>
      </c>
      <c r="D47" s="175"/>
      <c r="E47" s="7">
        <v>156.6</v>
      </c>
      <c r="F47" s="74" t="s">
        <v>66</v>
      </c>
      <c r="G47" s="40"/>
      <c r="H47" s="13" t="s">
        <v>18</v>
      </c>
      <c r="I47" s="7">
        <v>156.6</v>
      </c>
      <c r="J47" s="148"/>
      <c r="K47" s="148"/>
      <c r="L47" s="177"/>
      <c r="M47" s="192"/>
      <c r="N47" s="176"/>
    </row>
    <row r="48" spans="1:14" ht="31.5" customHeight="1">
      <c r="A48" s="148"/>
      <c r="B48" s="148"/>
      <c r="C48" s="78" t="s">
        <v>72</v>
      </c>
      <c r="D48" s="175"/>
      <c r="E48" s="7">
        <v>15500</v>
      </c>
      <c r="F48" s="74" t="s">
        <v>199</v>
      </c>
      <c r="G48" s="40"/>
      <c r="H48" s="7">
        <v>14725</v>
      </c>
      <c r="I48" s="7">
        <v>775</v>
      </c>
      <c r="J48" s="148"/>
      <c r="K48" s="148"/>
      <c r="L48" s="177"/>
      <c r="M48" s="192"/>
      <c r="N48" s="176"/>
    </row>
    <row r="49" spans="1:14" ht="19.5" customHeight="1">
      <c r="A49" s="148"/>
      <c r="B49" s="148"/>
      <c r="C49" s="78" t="s">
        <v>207</v>
      </c>
      <c r="D49" s="175"/>
      <c r="E49" s="7">
        <v>24000</v>
      </c>
      <c r="F49" s="78" t="s">
        <v>208</v>
      </c>
      <c r="G49" s="40"/>
      <c r="H49" s="7">
        <v>22800</v>
      </c>
      <c r="I49" s="4">
        <v>1200</v>
      </c>
      <c r="J49" s="148"/>
      <c r="K49" s="148"/>
      <c r="L49" s="177"/>
      <c r="M49" s="192"/>
      <c r="N49" s="176"/>
    </row>
    <row r="50" spans="1:14" ht="42.75" customHeight="1" thickBot="1">
      <c r="A50" s="48">
        <v>19</v>
      </c>
      <c r="B50" s="49" t="s">
        <v>164</v>
      </c>
      <c r="C50" s="92" t="s">
        <v>207</v>
      </c>
      <c r="D50" s="75" t="s">
        <v>200</v>
      </c>
      <c r="E50" s="49">
        <v>6852</v>
      </c>
      <c r="F50" s="90" t="s">
        <v>209</v>
      </c>
      <c r="G50" s="94"/>
      <c r="H50" s="111">
        <v>4797</v>
      </c>
      <c r="I50" s="90">
        <v>2055</v>
      </c>
      <c r="J50" s="51"/>
      <c r="K50" s="94"/>
      <c r="L50" s="195" t="s">
        <v>146</v>
      </c>
      <c r="M50" s="196"/>
      <c r="N50" s="105"/>
    </row>
    <row r="51" spans="1:14" ht="42.75" customHeight="1" thickBot="1">
      <c r="A51" s="85">
        <v>20</v>
      </c>
      <c r="B51" s="86" t="s">
        <v>212</v>
      </c>
      <c r="C51" s="86" t="s">
        <v>65</v>
      </c>
      <c r="D51" s="92" t="s">
        <v>200</v>
      </c>
      <c r="E51" s="87">
        <v>12000</v>
      </c>
      <c r="F51" s="52" t="s">
        <v>213</v>
      </c>
      <c r="G51" s="50"/>
      <c r="H51" s="113">
        <v>11400</v>
      </c>
      <c r="I51" s="112">
        <v>600</v>
      </c>
      <c r="J51" s="50"/>
      <c r="K51" s="50"/>
      <c r="L51" s="112"/>
      <c r="M51" s="114" t="s">
        <v>146</v>
      </c>
      <c r="N51" s="93"/>
    </row>
    <row r="52" spans="1:14" ht="16.5" thickBot="1">
      <c r="A52" s="9"/>
      <c r="B52" s="8" t="s">
        <v>68</v>
      </c>
      <c r="C52" s="8"/>
      <c r="D52" s="8"/>
      <c r="E52" s="8">
        <f aca="true" t="shared" si="0" ref="E52:K52">SUM(E47:E50)</f>
        <v>46508.6</v>
      </c>
      <c r="F52" s="59">
        <f t="shared" si="0"/>
        <v>0</v>
      </c>
      <c r="G52" s="59">
        <f t="shared" si="0"/>
        <v>0</v>
      </c>
      <c r="H52" s="59">
        <f t="shared" si="0"/>
        <v>42322</v>
      </c>
      <c r="I52" s="59">
        <f t="shared" si="0"/>
        <v>4186.6</v>
      </c>
      <c r="J52" s="59">
        <f t="shared" si="0"/>
        <v>0</v>
      </c>
      <c r="K52" s="59">
        <f t="shared" si="0"/>
        <v>0</v>
      </c>
      <c r="L52" s="170" t="s">
        <v>18</v>
      </c>
      <c r="M52" s="171"/>
      <c r="N52" s="6"/>
    </row>
    <row r="53" spans="1:14" ht="15" customHeight="1" thickBot="1">
      <c r="A53" s="177" t="s">
        <v>69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92"/>
      <c r="N53" s="105"/>
    </row>
    <row r="54" spans="1:14" ht="28.5" customHeight="1">
      <c r="A54" s="141">
        <v>21</v>
      </c>
      <c r="B54" s="141" t="s">
        <v>70</v>
      </c>
      <c r="C54" s="96" t="s">
        <v>33</v>
      </c>
      <c r="D54" s="152" t="s">
        <v>249</v>
      </c>
      <c r="E54" s="106">
        <v>89230</v>
      </c>
      <c r="F54" s="141" t="s">
        <v>56</v>
      </c>
      <c r="G54" s="141"/>
      <c r="H54" s="96">
        <v>88693.8</v>
      </c>
      <c r="I54" s="106">
        <v>536.2</v>
      </c>
      <c r="J54" s="141"/>
      <c r="K54" s="141"/>
      <c r="L54" s="154" t="s">
        <v>227</v>
      </c>
      <c r="M54" s="146"/>
      <c r="N54" s="176"/>
    </row>
    <row r="55" spans="1:14" ht="15">
      <c r="A55" s="148"/>
      <c r="B55" s="148"/>
      <c r="C55" s="95" t="s">
        <v>65</v>
      </c>
      <c r="D55" s="148"/>
      <c r="E55" s="101">
        <v>132030.1</v>
      </c>
      <c r="F55" s="148"/>
      <c r="G55" s="148"/>
      <c r="H55" s="7">
        <v>125428.6</v>
      </c>
      <c r="I55" s="7">
        <v>6601.5</v>
      </c>
      <c r="J55" s="148"/>
      <c r="K55" s="148"/>
      <c r="L55" s="177"/>
      <c r="M55" s="192"/>
      <c r="N55" s="176"/>
    </row>
    <row r="56" spans="1:14" ht="48" customHeight="1" thickBot="1">
      <c r="A56" s="169"/>
      <c r="B56" s="169"/>
      <c r="C56" s="99" t="s">
        <v>72</v>
      </c>
      <c r="D56" s="169"/>
      <c r="E56" s="104">
        <v>143912.8</v>
      </c>
      <c r="F56" s="169"/>
      <c r="G56" s="169"/>
      <c r="H56" s="8">
        <v>136717.2</v>
      </c>
      <c r="I56" s="8">
        <v>7195.6</v>
      </c>
      <c r="J56" s="169"/>
      <c r="K56" s="169"/>
      <c r="L56" s="170"/>
      <c r="M56" s="171"/>
      <c r="N56" s="176"/>
    </row>
    <row r="57" spans="1:14" ht="16.5" thickBot="1">
      <c r="A57" s="9"/>
      <c r="B57" s="8" t="s">
        <v>68</v>
      </c>
      <c r="C57" s="8"/>
      <c r="D57" s="8"/>
      <c r="E57" s="8">
        <f>SUM(E54:E56)</f>
        <v>365172.9</v>
      </c>
      <c r="F57" s="59">
        <f aca="true" t="shared" si="1" ref="F57:K57">SUM(F54:F56)</f>
        <v>0</v>
      </c>
      <c r="G57" s="59">
        <f t="shared" si="1"/>
        <v>0</v>
      </c>
      <c r="H57" s="59">
        <f t="shared" si="1"/>
        <v>350839.60000000003</v>
      </c>
      <c r="I57" s="59">
        <f t="shared" si="1"/>
        <v>14333.3</v>
      </c>
      <c r="J57" s="59">
        <f t="shared" si="1"/>
        <v>0</v>
      </c>
      <c r="K57" s="59">
        <f t="shared" si="1"/>
        <v>0</v>
      </c>
      <c r="L57" s="189"/>
      <c r="M57" s="190"/>
      <c r="N57" s="6"/>
    </row>
    <row r="58" spans="1:14" ht="24" customHeight="1" thickBot="1">
      <c r="A58" s="189" t="s">
        <v>71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0"/>
      <c r="N58" s="6"/>
    </row>
    <row r="59" spans="1:14" ht="55.5" customHeight="1">
      <c r="A59" s="141">
        <v>22</v>
      </c>
      <c r="B59" s="141" t="s">
        <v>214</v>
      </c>
      <c r="C59" s="141" t="s">
        <v>72</v>
      </c>
      <c r="D59" s="174" t="s">
        <v>215</v>
      </c>
      <c r="E59" s="141">
        <v>5000</v>
      </c>
      <c r="F59" s="141"/>
      <c r="G59" s="141"/>
      <c r="H59" s="141">
        <v>4750</v>
      </c>
      <c r="I59" s="141">
        <v>250</v>
      </c>
      <c r="J59" s="141"/>
      <c r="K59" s="141"/>
      <c r="L59" s="154" t="s">
        <v>146</v>
      </c>
      <c r="M59" s="146"/>
      <c r="N59" s="176"/>
    </row>
    <row r="60" spans="1:14" ht="14.25" customHeight="1" thickBot="1">
      <c r="A60" s="148"/>
      <c r="B60" s="148"/>
      <c r="C60" s="148"/>
      <c r="D60" s="175"/>
      <c r="E60" s="148"/>
      <c r="F60" s="148"/>
      <c r="G60" s="148"/>
      <c r="H60" s="148"/>
      <c r="I60" s="148"/>
      <c r="J60" s="148"/>
      <c r="K60" s="148"/>
      <c r="L60" s="177"/>
      <c r="M60" s="192"/>
      <c r="N60" s="176"/>
    </row>
    <row r="61" spans="1:14" ht="15.75">
      <c r="A61" s="196">
        <v>23</v>
      </c>
      <c r="B61" s="141" t="s">
        <v>216</v>
      </c>
      <c r="C61" s="141" t="s">
        <v>207</v>
      </c>
      <c r="D61" s="174" t="s">
        <v>217</v>
      </c>
      <c r="E61" s="141">
        <v>5000</v>
      </c>
      <c r="F61" s="141"/>
      <c r="G61" s="141"/>
      <c r="H61" s="141">
        <v>4750</v>
      </c>
      <c r="I61" s="141">
        <v>250</v>
      </c>
      <c r="J61" s="141"/>
      <c r="K61" s="141"/>
      <c r="L61" s="154" t="s">
        <v>146</v>
      </c>
      <c r="M61" s="146"/>
      <c r="N61" s="93"/>
    </row>
    <row r="62" spans="1:14" ht="53.25" customHeight="1" thickBot="1">
      <c r="A62" s="157"/>
      <c r="B62" s="148"/>
      <c r="C62" s="148"/>
      <c r="D62" s="175"/>
      <c r="E62" s="148"/>
      <c r="F62" s="148"/>
      <c r="G62" s="148"/>
      <c r="H62" s="148"/>
      <c r="I62" s="148"/>
      <c r="J62" s="148"/>
      <c r="K62" s="148"/>
      <c r="L62" s="177"/>
      <c r="M62" s="192"/>
      <c r="N62" s="6"/>
    </row>
    <row r="63" spans="1:14" ht="39" thickBot="1">
      <c r="A63" s="48">
        <v>24</v>
      </c>
      <c r="B63" s="49" t="s">
        <v>73</v>
      </c>
      <c r="C63" s="81" t="s">
        <v>207</v>
      </c>
      <c r="D63" s="53" t="s">
        <v>38</v>
      </c>
      <c r="E63" s="49">
        <v>200</v>
      </c>
      <c r="F63" s="49" t="s">
        <v>74</v>
      </c>
      <c r="G63" s="49"/>
      <c r="H63" s="49">
        <v>100</v>
      </c>
      <c r="I63" s="49">
        <v>100</v>
      </c>
      <c r="J63" s="49"/>
      <c r="K63" s="49"/>
      <c r="L63" s="189" t="s">
        <v>201</v>
      </c>
      <c r="M63" s="190"/>
      <c r="N63" s="6"/>
    </row>
    <row r="64" spans="1:14" ht="45.75" customHeight="1" thickBot="1">
      <c r="A64" s="9">
        <v>25</v>
      </c>
      <c r="B64" s="8" t="s">
        <v>75</v>
      </c>
      <c r="C64" s="8" t="s">
        <v>33</v>
      </c>
      <c r="D64" s="11" t="s">
        <v>38</v>
      </c>
      <c r="E64" s="8">
        <v>200</v>
      </c>
      <c r="F64" s="8" t="s">
        <v>76</v>
      </c>
      <c r="G64" s="8"/>
      <c r="H64" s="8">
        <v>100</v>
      </c>
      <c r="I64" s="8">
        <v>100</v>
      </c>
      <c r="J64" s="8"/>
      <c r="K64" s="8"/>
      <c r="L64" s="189" t="s">
        <v>201</v>
      </c>
      <c r="M64" s="190"/>
      <c r="N64" s="6"/>
    </row>
    <row r="65" spans="1:14" ht="46.5" customHeight="1" thickBot="1">
      <c r="A65" s="98">
        <v>26</v>
      </c>
      <c r="B65" s="98" t="s">
        <v>77</v>
      </c>
      <c r="C65" s="98" t="s">
        <v>32</v>
      </c>
      <c r="D65" s="7" t="s">
        <v>78</v>
      </c>
      <c r="E65" s="98">
        <v>600</v>
      </c>
      <c r="F65" s="98" t="s">
        <v>79</v>
      </c>
      <c r="G65" s="98"/>
      <c r="H65" s="98">
        <v>300</v>
      </c>
      <c r="I65" s="98">
        <v>300</v>
      </c>
      <c r="J65" s="98"/>
      <c r="K65" s="98"/>
      <c r="L65" s="154" t="s">
        <v>201</v>
      </c>
      <c r="M65" s="146"/>
      <c r="N65" s="105"/>
    </row>
    <row r="66" spans="1:14" ht="27" customHeight="1">
      <c r="A66" s="141">
        <v>27</v>
      </c>
      <c r="B66" s="141" t="s">
        <v>80</v>
      </c>
      <c r="C66" s="152" t="s">
        <v>210</v>
      </c>
      <c r="D66" s="154" t="s">
        <v>38</v>
      </c>
      <c r="E66" s="221">
        <v>3150</v>
      </c>
      <c r="F66" s="146" t="s">
        <v>81</v>
      </c>
      <c r="G66" s="141" t="s">
        <v>18</v>
      </c>
      <c r="H66" s="152" t="s">
        <v>18</v>
      </c>
      <c r="I66" s="152">
        <v>3150</v>
      </c>
      <c r="J66" s="141" t="s">
        <v>18</v>
      </c>
      <c r="K66" s="141"/>
      <c r="L66" s="154" t="s">
        <v>170</v>
      </c>
      <c r="M66" s="146"/>
      <c r="N66" s="176"/>
    </row>
    <row r="67" spans="1:14" ht="17.25" customHeight="1">
      <c r="A67" s="148"/>
      <c r="B67" s="148"/>
      <c r="C67" s="149"/>
      <c r="D67" s="177"/>
      <c r="E67" s="222"/>
      <c r="F67" s="192"/>
      <c r="G67" s="149"/>
      <c r="H67" s="149"/>
      <c r="I67" s="149"/>
      <c r="J67" s="148"/>
      <c r="K67" s="148"/>
      <c r="L67" s="177"/>
      <c r="M67" s="192"/>
      <c r="N67" s="176"/>
    </row>
    <row r="68" spans="1:14" ht="12" customHeight="1" thickBot="1">
      <c r="A68" s="169"/>
      <c r="B68" s="169"/>
      <c r="C68" s="80" t="s">
        <v>207</v>
      </c>
      <c r="D68" s="169"/>
      <c r="E68" s="8">
        <v>230000</v>
      </c>
      <c r="F68" s="169"/>
      <c r="G68" s="33" t="s">
        <v>18</v>
      </c>
      <c r="H68" s="17">
        <v>224250</v>
      </c>
      <c r="I68" s="8">
        <v>5750</v>
      </c>
      <c r="J68" s="169"/>
      <c r="K68" s="169"/>
      <c r="L68" s="170"/>
      <c r="M68" s="171"/>
      <c r="N68" s="176"/>
    </row>
    <row r="69" spans="1:14" ht="56.25" customHeight="1" thickBot="1">
      <c r="A69" s="15">
        <v>28</v>
      </c>
      <c r="B69" s="17" t="s">
        <v>147</v>
      </c>
      <c r="C69" s="68" t="s">
        <v>41</v>
      </c>
      <c r="D69" s="17" t="s">
        <v>148</v>
      </c>
      <c r="E69" s="17">
        <v>4500</v>
      </c>
      <c r="F69" s="17" t="s">
        <v>37</v>
      </c>
      <c r="G69" s="17"/>
      <c r="H69" s="17"/>
      <c r="I69" s="17"/>
      <c r="J69" s="17">
        <v>4500</v>
      </c>
      <c r="K69" s="17"/>
      <c r="L69" s="16"/>
      <c r="M69" s="17" t="s">
        <v>149</v>
      </c>
      <c r="N69" s="26"/>
    </row>
    <row r="70" spans="1:14" ht="56.25" customHeight="1" thickBot="1">
      <c r="A70" s="102">
        <v>29</v>
      </c>
      <c r="B70" s="104" t="s">
        <v>226</v>
      </c>
      <c r="C70" s="104" t="s">
        <v>33</v>
      </c>
      <c r="D70" s="92" t="s">
        <v>200</v>
      </c>
      <c r="E70" s="104">
        <v>3000</v>
      </c>
      <c r="F70" s="104" t="s">
        <v>37</v>
      </c>
      <c r="G70" s="104"/>
      <c r="H70" s="104"/>
      <c r="I70" s="104">
        <v>3000</v>
      </c>
      <c r="J70" s="104"/>
      <c r="K70" s="104"/>
      <c r="L70" s="103"/>
      <c r="M70" s="104" t="s">
        <v>228</v>
      </c>
      <c r="N70" s="109"/>
    </row>
    <row r="71" spans="1:14" ht="16.5" thickBot="1">
      <c r="A71" s="9"/>
      <c r="B71" s="8" t="s">
        <v>62</v>
      </c>
      <c r="C71" s="8"/>
      <c r="D71" s="8"/>
      <c r="E71" s="8">
        <v>248050</v>
      </c>
      <c r="F71" s="59">
        <f aca="true" t="shared" si="2" ref="F71:K71">SUM(F59:F69)</f>
        <v>0</v>
      </c>
      <c r="G71" s="59">
        <f t="shared" si="2"/>
        <v>0</v>
      </c>
      <c r="H71" s="59">
        <f t="shared" si="2"/>
        <v>234250</v>
      </c>
      <c r="I71" s="59">
        <f t="shared" si="2"/>
        <v>9900</v>
      </c>
      <c r="J71" s="59">
        <f t="shared" si="2"/>
        <v>4500</v>
      </c>
      <c r="K71" s="59">
        <f t="shared" si="2"/>
        <v>0</v>
      </c>
      <c r="L71" s="189" t="s">
        <v>18</v>
      </c>
      <c r="M71" s="190"/>
      <c r="N71" s="6"/>
    </row>
    <row r="72" spans="1:14" ht="15.75">
      <c r="A72" s="143" t="s">
        <v>240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5"/>
      <c r="N72" s="6"/>
    </row>
    <row r="73" spans="1:14" ht="63.75">
      <c r="A73" s="50">
        <v>30</v>
      </c>
      <c r="B73" s="114" t="s">
        <v>241</v>
      </c>
      <c r="C73" s="124" t="s">
        <v>65</v>
      </c>
      <c r="D73" s="50" t="s">
        <v>250</v>
      </c>
      <c r="E73" s="50">
        <v>200000</v>
      </c>
      <c r="F73" s="50"/>
      <c r="G73" s="50"/>
      <c r="H73" s="50">
        <v>200000</v>
      </c>
      <c r="I73" s="50"/>
      <c r="J73" s="124"/>
      <c r="K73" s="124"/>
      <c r="L73" s="124"/>
      <c r="M73" s="125"/>
      <c r="N73" s="6"/>
    </row>
    <row r="74" spans="1:14" ht="16.5" thickBot="1">
      <c r="A74" s="48"/>
      <c r="B74" s="48" t="s">
        <v>62</v>
      </c>
      <c r="C74" s="48"/>
      <c r="D74" s="48"/>
      <c r="E74" s="48">
        <v>200000</v>
      </c>
      <c r="F74" s="48"/>
      <c r="G74" s="48"/>
      <c r="H74" s="48">
        <v>200000</v>
      </c>
      <c r="I74" s="48"/>
      <c r="J74" s="48"/>
      <c r="K74" s="48"/>
      <c r="L74" s="48"/>
      <c r="M74" s="48"/>
      <c r="N74" s="6"/>
    </row>
    <row r="75" spans="1:14" ht="15" customHeight="1">
      <c r="A75" s="154" t="s">
        <v>82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46"/>
      <c r="N75" s="176"/>
    </row>
    <row r="76" spans="1:14" ht="14.25" customHeight="1" thickBot="1">
      <c r="A76" s="170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1"/>
      <c r="N76" s="176"/>
    </row>
    <row r="77" spans="1:14" ht="15.75" customHeight="1">
      <c r="A77" s="141">
        <v>31</v>
      </c>
      <c r="B77" s="141" t="s">
        <v>85</v>
      </c>
      <c r="C77" s="44" t="s">
        <v>18</v>
      </c>
      <c r="D77" s="141" t="s">
        <v>169</v>
      </c>
      <c r="E77" s="44" t="s">
        <v>18</v>
      </c>
      <c r="F77" s="141" t="s">
        <v>225</v>
      </c>
      <c r="G77" s="32"/>
      <c r="H77" s="42" t="s">
        <v>18</v>
      </c>
      <c r="I77" s="83">
        <v>183.1</v>
      </c>
      <c r="J77" s="44" t="s">
        <v>18</v>
      </c>
      <c r="K77" s="141"/>
      <c r="L77" s="30" t="s">
        <v>18</v>
      </c>
      <c r="M77" s="34"/>
      <c r="N77" s="176"/>
    </row>
    <row r="78" spans="1:14" ht="37.5" customHeight="1">
      <c r="A78" s="148"/>
      <c r="B78" s="149"/>
      <c r="C78" s="38" t="s">
        <v>32</v>
      </c>
      <c r="D78" s="148"/>
      <c r="E78" s="38">
        <v>1800</v>
      </c>
      <c r="F78" s="198"/>
      <c r="G78" s="37"/>
      <c r="H78" s="37"/>
      <c r="I78" s="84"/>
      <c r="J78" s="38">
        <v>1800</v>
      </c>
      <c r="K78" s="148"/>
      <c r="L78" s="31"/>
      <c r="M78" s="192" t="s">
        <v>202</v>
      </c>
      <c r="N78" s="176"/>
    </row>
    <row r="79" spans="1:14" ht="24" customHeight="1" thickBot="1">
      <c r="A79" s="169"/>
      <c r="B79" s="142"/>
      <c r="C79" s="36" t="s">
        <v>33</v>
      </c>
      <c r="D79" s="142"/>
      <c r="E79" s="8">
        <v>1831.4</v>
      </c>
      <c r="F79" s="199"/>
      <c r="G79" s="33">
        <v>714.2</v>
      </c>
      <c r="H79" s="33">
        <v>531.1</v>
      </c>
      <c r="I79" s="85">
        <v>183.1</v>
      </c>
      <c r="J79" s="8">
        <v>403</v>
      </c>
      <c r="K79" s="169"/>
      <c r="L79" s="35"/>
      <c r="M79" s="157"/>
      <c r="N79" s="176"/>
    </row>
    <row r="80" spans="1:14" ht="15" customHeight="1">
      <c r="A80" s="141">
        <v>32</v>
      </c>
      <c r="B80" s="141" t="s">
        <v>86</v>
      </c>
      <c r="C80" s="44" t="s">
        <v>18</v>
      </c>
      <c r="D80" s="7" t="s">
        <v>83</v>
      </c>
      <c r="E80" s="44" t="s">
        <v>18</v>
      </c>
      <c r="F80" s="141" t="s">
        <v>178</v>
      </c>
      <c r="G80" s="141"/>
      <c r="H80" s="7"/>
      <c r="I80" s="44" t="s">
        <v>18</v>
      </c>
      <c r="J80" s="7"/>
      <c r="K80" s="141"/>
      <c r="L80" s="154" t="s">
        <v>150</v>
      </c>
      <c r="M80" s="146"/>
      <c r="N80" s="176"/>
    </row>
    <row r="81" spans="1:14" ht="24" customHeight="1">
      <c r="A81" s="148"/>
      <c r="B81" s="148"/>
      <c r="C81" s="44" t="s">
        <v>108</v>
      </c>
      <c r="D81" s="7" t="s">
        <v>87</v>
      </c>
      <c r="E81" s="71">
        <v>9584</v>
      </c>
      <c r="F81" s="148"/>
      <c r="G81" s="148"/>
      <c r="H81" s="57">
        <v>9084</v>
      </c>
      <c r="I81" s="7">
        <v>500</v>
      </c>
      <c r="J81" s="69" t="s">
        <v>18</v>
      </c>
      <c r="K81" s="148"/>
      <c r="L81" s="177"/>
      <c r="M81" s="192"/>
      <c r="N81" s="176"/>
    </row>
    <row r="82" spans="1:14" ht="22.5" customHeight="1">
      <c r="A82" s="148"/>
      <c r="B82" s="148"/>
      <c r="C82" s="69" t="s">
        <v>34</v>
      </c>
      <c r="D82" s="62"/>
      <c r="E82" s="71">
        <v>1</v>
      </c>
      <c r="F82" s="148"/>
      <c r="G82" s="148"/>
      <c r="H82" s="62">
        <v>1</v>
      </c>
      <c r="I82" s="62"/>
      <c r="J82" s="62"/>
      <c r="K82" s="148"/>
      <c r="L82" s="177"/>
      <c r="M82" s="192"/>
      <c r="N82" s="176"/>
    </row>
    <row r="83" spans="1:14" ht="21" customHeight="1" thickBot="1">
      <c r="A83" s="169"/>
      <c r="B83" s="169"/>
      <c r="C83" s="45" t="s">
        <v>33</v>
      </c>
      <c r="D83" s="5"/>
      <c r="E83" s="8">
        <v>13768</v>
      </c>
      <c r="F83" s="169"/>
      <c r="G83" s="169"/>
      <c r="H83" s="8">
        <v>11368</v>
      </c>
      <c r="I83" s="8">
        <v>400</v>
      </c>
      <c r="J83" s="8">
        <v>2000</v>
      </c>
      <c r="K83" s="169"/>
      <c r="L83" s="170"/>
      <c r="M83" s="171"/>
      <c r="N83" s="176"/>
    </row>
    <row r="84" spans="1:14" ht="35.25" customHeight="1">
      <c r="A84" s="141">
        <v>33</v>
      </c>
      <c r="B84" s="141" t="s">
        <v>88</v>
      </c>
      <c r="C84" s="32" t="s">
        <v>65</v>
      </c>
      <c r="D84" s="141" t="s">
        <v>89</v>
      </c>
      <c r="E84" s="32">
        <v>1300</v>
      </c>
      <c r="F84" s="141" t="s">
        <v>90</v>
      </c>
      <c r="G84" s="141"/>
      <c r="H84" s="83">
        <v>1300</v>
      </c>
      <c r="I84" s="83" t="s">
        <v>18</v>
      </c>
      <c r="J84" s="83" t="s">
        <v>18</v>
      </c>
      <c r="K84" s="141"/>
      <c r="L84" s="154" t="s">
        <v>151</v>
      </c>
      <c r="M84" s="146"/>
      <c r="N84" s="176"/>
    </row>
    <row r="85" spans="1:14" ht="18" customHeight="1" thickBot="1">
      <c r="A85" s="169"/>
      <c r="B85" s="169"/>
      <c r="C85" s="85" t="s">
        <v>72</v>
      </c>
      <c r="D85" s="169"/>
      <c r="E85" s="79">
        <v>17435</v>
      </c>
      <c r="F85" s="169"/>
      <c r="G85" s="169"/>
      <c r="H85" s="79">
        <v>14835</v>
      </c>
      <c r="I85" s="85">
        <v>600</v>
      </c>
      <c r="J85" s="85">
        <v>2000</v>
      </c>
      <c r="K85" s="169"/>
      <c r="L85" s="170"/>
      <c r="M85" s="171"/>
      <c r="N85" s="176"/>
    </row>
    <row r="86" spans="1:14" ht="45" customHeight="1" thickBot="1">
      <c r="A86" s="9">
        <v>34</v>
      </c>
      <c r="B86" s="8" t="s">
        <v>91</v>
      </c>
      <c r="C86" s="8" t="s">
        <v>33</v>
      </c>
      <c r="D86" s="8" t="s">
        <v>92</v>
      </c>
      <c r="E86" s="8">
        <v>5229</v>
      </c>
      <c r="F86" s="8" t="s">
        <v>93</v>
      </c>
      <c r="G86" s="8"/>
      <c r="H86" s="8">
        <v>3429</v>
      </c>
      <c r="I86" s="8">
        <v>440</v>
      </c>
      <c r="J86" s="8">
        <v>1360</v>
      </c>
      <c r="K86" s="8"/>
      <c r="L86" s="189" t="s">
        <v>151</v>
      </c>
      <c r="M86" s="190"/>
      <c r="N86" s="6"/>
    </row>
    <row r="87" spans="1:14" ht="33" customHeight="1">
      <c r="A87" s="141">
        <v>35</v>
      </c>
      <c r="B87" s="141" t="s">
        <v>94</v>
      </c>
      <c r="C87" s="132" t="s">
        <v>194</v>
      </c>
      <c r="D87" s="141" t="s">
        <v>95</v>
      </c>
      <c r="E87" s="134">
        <v>18226</v>
      </c>
      <c r="F87" s="141" t="s">
        <v>193</v>
      </c>
      <c r="G87" s="132"/>
      <c r="H87" s="134">
        <v>14376</v>
      </c>
      <c r="I87" s="134">
        <v>1000</v>
      </c>
      <c r="J87" s="134">
        <v>2850</v>
      </c>
      <c r="K87" s="141"/>
      <c r="L87" s="154" t="s">
        <v>150</v>
      </c>
      <c r="M87" s="146"/>
      <c r="N87" s="176"/>
    </row>
    <row r="88" spans="1:14" ht="33" customHeight="1">
      <c r="A88" s="148"/>
      <c r="B88" s="148"/>
      <c r="C88" s="133" t="s">
        <v>34</v>
      </c>
      <c r="D88" s="148"/>
      <c r="E88" s="136">
        <v>569</v>
      </c>
      <c r="F88" s="149"/>
      <c r="G88" s="133"/>
      <c r="H88" s="136">
        <v>569</v>
      </c>
      <c r="I88" s="136"/>
      <c r="J88" s="136"/>
      <c r="K88" s="148"/>
      <c r="L88" s="177"/>
      <c r="M88" s="192"/>
      <c r="N88" s="176"/>
    </row>
    <row r="89" spans="1:14" ht="26.25" thickBot="1">
      <c r="A89" s="148"/>
      <c r="B89" s="200"/>
      <c r="C89" s="28" t="s">
        <v>195</v>
      </c>
      <c r="D89" s="200"/>
      <c r="E89" s="118">
        <v>5004.1</v>
      </c>
      <c r="F89" s="28" t="s">
        <v>224</v>
      </c>
      <c r="G89" s="28">
        <v>1921.6</v>
      </c>
      <c r="H89" s="118">
        <v>1451.2</v>
      </c>
      <c r="I89" s="118">
        <v>500.4</v>
      </c>
      <c r="J89" s="118">
        <v>1130.9</v>
      </c>
      <c r="K89" s="200"/>
      <c r="L89" s="177"/>
      <c r="M89" s="192"/>
      <c r="N89" s="176"/>
    </row>
    <row r="90" spans="1:14" ht="30" customHeight="1">
      <c r="A90" s="141">
        <v>36</v>
      </c>
      <c r="B90" s="148" t="s">
        <v>218</v>
      </c>
      <c r="C90" s="91" t="s">
        <v>33</v>
      </c>
      <c r="D90" s="133" t="s">
        <v>84</v>
      </c>
      <c r="E90" s="82">
        <v>2880.8</v>
      </c>
      <c r="F90" s="84" t="s">
        <v>221</v>
      </c>
      <c r="G90" s="84">
        <v>1123.5</v>
      </c>
      <c r="H90" s="91">
        <v>835.4</v>
      </c>
      <c r="I90" s="82">
        <v>288.1</v>
      </c>
      <c r="J90" s="82">
        <v>633.8</v>
      </c>
      <c r="K90" s="84"/>
      <c r="L90" s="89"/>
      <c r="M90" s="146" t="s">
        <v>219</v>
      </c>
      <c r="N90" s="88"/>
    </row>
    <row r="91" spans="1:14" ht="24.75" customHeight="1" thickBot="1">
      <c r="A91" s="169"/>
      <c r="B91" s="169"/>
      <c r="C91" s="28" t="s">
        <v>65</v>
      </c>
      <c r="D91" s="28"/>
      <c r="E91" s="116"/>
      <c r="F91" s="28" t="s">
        <v>222</v>
      </c>
      <c r="G91" s="28"/>
      <c r="H91" s="29"/>
      <c r="I91" s="116">
        <v>450</v>
      </c>
      <c r="J91" s="116"/>
      <c r="K91" s="28"/>
      <c r="L91" s="110"/>
      <c r="M91" s="147"/>
      <c r="N91" s="88"/>
    </row>
    <row r="92" spans="1:14" ht="42" customHeight="1">
      <c r="A92" s="28">
        <v>37</v>
      </c>
      <c r="B92" s="28" t="s">
        <v>220</v>
      </c>
      <c r="C92" s="28" t="s">
        <v>65</v>
      </c>
      <c r="D92" s="120" t="s">
        <v>89</v>
      </c>
      <c r="E92" s="117"/>
      <c r="F92" s="28" t="s">
        <v>223</v>
      </c>
      <c r="G92" s="28"/>
      <c r="H92" s="118"/>
      <c r="I92" s="117">
        <v>457.77</v>
      </c>
      <c r="J92" s="117"/>
      <c r="K92" s="28"/>
      <c r="L92" s="110"/>
      <c r="M92" s="113" t="s">
        <v>151</v>
      </c>
      <c r="N92" s="88"/>
    </row>
    <row r="93" spans="1:14" ht="15.75" customHeight="1">
      <c r="A93" s="148">
        <v>36</v>
      </c>
      <c r="B93" s="148" t="s">
        <v>96</v>
      </c>
      <c r="C93" s="84" t="s">
        <v>18</v>
      </c>
      <c r="D93" s="84"/>
      <c r="E93" s="91" t="s">
        <v>18</v>
      </c>
      <c r="F93" s="148" t="s">
        <v>97</v>
      </c>
      <c r="G93" s="148"/>
      <c r="H93" s="91"/>
      <c r="I93" s="148" t="s">
        <v>18</v>
      </c>
      <c r="J93" s="148"/>
      <c r="K93" s="148"/>
      <c r="L93" s="177" t="s">
        <v>151</v>
      </c>
      <c r="M93" s="192"/>
      <c r="N93" s="176"/>
    </row>
    <row r="94" spans="1:14" ht="68.25" customHeight="1" thickBot="1">
      <c r="A94" s="169"/>
      <c r="B94" s="169"/>
      <c r="C94" s="85" t="s">
        <v>33</v>
      </c>
      <c r="D94" s="85" t="s">
        <v>95</v>
      </c>
      <c r="E94" s="86">
        <v>12106</v>
      </c>
      <c r="F94" s="169"/>
      <c r="G94" s="169"/>
      <c r="H94" s="86">
        <v>12106</v>
      </c>
      <c r="I94" s="169"/>
      <c r="J94" s="169"/>
      <c r="K94" s="169"/>
      <c r="L94" s="170"/>
      <c r="M94" s="171"/>
      <c r="N94" s="176"/>
    </row>
    <row r="95" spans="1:14" ht="27.75" customHeight="1">
      <c r="A95" s="141">
        <v>37</v>
      </c>
      <c r="B95" s="141" t="s">
        <v>99</v>
      </c>
      <c r="C95" s="44" t="s">
        <v>18</v>
      </c>
      <c r="D95" s="141" t="s">
        <v>249</v>
      </c>
      <c r="E95" s="44" t="s">
        <v>18</v>
      </c>
      <c r="F95" s="7" t="s">
        <v>101</v>
      </c>
      <c r="G95" s="141"/>
      <c r="H95" s="7"/>
      <c r="I95" s="44" t="s">
        <v>18</v>
      </c>
      <c r="J95" s="141"/>
      <c r="K95" s="141"/>
      <c r="L95" s="154" t="s">
        <v>152</v>
      </c>
      <c r="M95" s="158"/>
      <c r="N95" s="176"/>
    </row>
    <row r="96" spans="1:14" ht="32.25" customHeight="1">
      <c r="A96" s="148"/>
      <c r="B96" s="148"/>
      <c r="C96" s="7" t="s">
        <v>32</v>
      </c>
      <c r="D96" s="148"/>
      <c r="E96" s="7">
        <v>7456.5</v>
      </c>
      <c r="F96" s="44" t="s">
        <v>171</v>
      </c>
      <c r="G96" s="148"/>
      <c r="H96" s="7">
        <v>7335.9</v>
      </c>
      <c r="I96" s="7">
        <v>120.6</v>
      </c>
      <c r="J96" s="148"/>
      <c r="K96" s="148"/>
      <c r="L96" s="159"/>
      <c r="M96" s="160"/>
      <c r="N96" s="176"/>
    </row>
    <row r="97" spans="1:14" ht="46.5" customHeight="1">
      <c r="A97" s="148"/>
      <c r="B97" s="148"/>
      <c r="C97" s="7" t="s">
        <v>33</v>
      </c>
      <c r="D97" s="148"/>
      <c r="E97" s="7">
        <v>9054.32</v>
      </c>
      <c r="F97" s="44" t="s">
        <v>172</v>
      </c>
      <c r="G97" s="148"/>
      <c r="H97" s="7">
        <v>9000</v>
      </c>
      <c r="I97" s="7">
        <v>54.32</v>
      </c>
      <c r="J97" s="148"/>
      <c r="K97" s="148"/>
      <c r="L97" s="159"/>
      <c r="M97" s="160"/>
      <c r="N97" s="176"/>
    </row>
    <row r="98" spans="1:14" ht="55.5" customHeight="1">
      <c r="A98" s="148"/>
      <c r="B98" s="148"/>
      <c r="C98" s="7" t="s">
        <v>65</v>
      </c>
      <c r="D98" s="148"/>
      <c r="E98" s="7">
        <v>20687</v>
      </c>
      <c r="F98" s="101" t="s">
        <v>233</v>
      </c>
      <c r="G98" s="148"/>
      <c r="H98" s="7">
        <v>19652.64</v>
      </c>
      <c r="I98" s="7">
        <v>1034.36</v>
      </c>
      <c r="J98" s="148"/>
      <c r="K98" s="148"/>
      <c r="L98" s="159"/>
      <c r="M98" s="160"/>
      <c r="N98" s="176"/>
    </row>
    <row r="99" spans="1:14" ht="55.5" customHeight="1">
      <c r="A99" s="148"/>
      <c r="B99" s="148"/>
      <c r="C99" s="101" t="s">
        <v>100</v>
      </c>
      <c r="D99" s="148"/>
      <c r="E99" s="7">
        <v>16101</v>
      </c>
      <c r="F99" s="101" t="s">
        <v>231</v>
      </c>
      <c r="G99" s="148"/>
      <c r="H99" s="7">
        <v>15296</v>
      </c>
      <c r="I99" s="7">
        <v>805</v>
      </c>
      <c r="J99" s="148"/>
      <c r="K99" s="148"/>
      <c r="L99" s="159"/>
      <c r="M99" s="160"/>
      <c r="N99" s="176"/>
    </row>
    <row r="100" spans="1:14" ht="39" thickBot="1">
      <c r="A100" s="95"/>
      <c r="B100" s="95"/>
      <c r="C100" s="101" t="s">
        <v>207</v>
      </c>
      <c r="D100" s="95"/>
      <c r="E100" s="107">
        <v>16101</v>
      </c>
      <c r="F100" s="101" t="s">
        <v>234</v>
      </c>
      <c r="G100" s="95"/>
      <c r="H100" s="107">
        <v>15296</v>
      </c>
      <c r="I100" s="107">
        <v>805</v>
      </c>
      <c r="J100" s="95"/>
      <c r="K100" s="95"/>
      <c r="L100" s="100"/>
      <c r="M100" s="101" t="s">
        <v>151</v>
      </c>
      <c r="N100" s="105"/>
    </row>
    <row r="101" spans="1:14" ht="33.75" customHeight="1">
      <c r="A101" s="141">
        <v>38</v>
      </c>
      <c r="B101" s="141" t="s">
        <v>102</v>
      </c>
      <c r="C101" s="141" t="s">
        <v>211</v>
      </c>
      <c r="D101" s="141" t="s">
        <v>103</v>
      </c>
      <c r="E101" s="152">
        <v>8290</v>
      </c>
      <c r="F101" s="141" t="s">
        <v>235</v>
      </c>
      <c r="G101" s="141"/>
      <c r="H101" s="152">
        <v>7615</v>
      </c>
      <c r="I101" s="152">
        <v>675</v>
      </c>
      <c r="J101" s="141"/>
      <c r="K101" s="141"/>
      <c r="L101" s="154" t="s">
        <v>151</v>
      </c>
      <c r="M101" s="146"/>
      <c r="N101" s="176"/>
    </row>
    <row r="102" spans="1:14" ht="104.25" customHeight="1" thickBot="1">
      <c r="A102" s="169"/>
      <c r="B102" s="169"/>
      <c r="C102" s="169"/>
      <c r="D102" s="169"/>
      <c r="E102" s="142"/>
      <c r="F102" s="169"/>
      <c r="G102" s="169"/>
      <c r="H102" s="142"/>
      <c r="I102" s="142"/>
      <c r="J102" s="169"/>
      <c r="K102" s="169"/>
      <c r="L102" s="170"/>
      <c r="M102" s="171"/>
      <c r="N102" s="176"/>
    </row>
    <row r="103" spans="1:14" ht="15" customHeight="1">
      <c r="A103" s="141">
        <v>39</v>
      </c>
      <c r="B103" s="141" t="s">
        <v>104</v>
      </c>
      <c r="C103" s="44" t="s">
        <v>18</v>
      </c>
      <c r="D103" s="141" t="s">
        <v>38</v>
      </c>
      <c r="E103" s="27" t="s">
        <v>18</v>
      </c>
      <c r="F103" s="13" t="s">
        <v>153</v>
      </c>
      <c r="G103" s="141"/>
      <c r="H103" s="27"/>
      <c r="I103" s="27" t="s">
        <v>18</v>
      </c>
      <c r="J103" s="141"/>
      <c r="K103" s="141"/>
      <c r="L103" s="154" t="s">
        <v>151</v>
      </c>
      <c r="M103" s="146"/>
      <c r="N103" s="176"/>
    </row>
    <row r="104" spans="1:14" ht="40.5" customHeight="1">
      <c r="A104" s="148"/>
      <c r="B104" s="148"/>
      <c r="C104" s="148" t="s">
        <v>65</v>
      </c>
      <c r="D104" s="148"/>
      <c r="E104" s="150">
        <v>7631.95</v>
      </c>
      <c r="F104" s="101" t="s">
        <v>229</v>
      </c>
      <c r="G104" s="148"/>
      <c r="H104" s="150">
        <v>7250.35</v>
      </c>
      <c r="I104" s="150">
        <v>381.6</v>
      </c>
      <c r="J104" s="148"/>
      <c r="K104" s="148"/>
      <c r="L104" s="177"/>
      <c r="M104" s="192"/>
      <c r="N104" s="176"/>
    </row>
    <row r="105" spans="1:14" ht="15.75" customHeight="1">
      <c r="A105" s="148"/>
      <c r="B105" s="148"/>
      <c r="C105" s="149"/>
      <c r="D105" s="148"/>
      <c r="E105" s="151"/>
      <c r="F105" s="101" t="s">
        <v>230</v>
      </c>
      <c r="G105" s="148"/>
      <c r="H105" s="151"/>
      <c r="I105" s="151"/>
      <c r="J105" s="148"/>
      <c r="K105" s="148"/>
      <c r="L105" s="177"/>
      <c r="M105" s="192"/>
      <c r="N105" s="176"/>
    </row>
    <row r="106" spans="1:14" ht="18.75" customHeight="1">
      <c r="A106" s="148"/>
      <c r="B106" s="148"/>
      <c r="C106" s="7" t="s">
        <v>72</v>
      </c>
      <c r="D106" s="148"/>
      <c r="E106" s="27">
        <v>6114.68</v>
      </c>
      <c r="F106" s="101" t="s">
        <v>232</v>
      </c>
      <c r="G106" s="148"/>
      <c r="H106" s="27">
        <v>5808.95</v>
      </c>
      <c r="I106" s="27">
        <v>305.73</v>
      </c>
      <c r="J106" s="148"/>
      <c r="K106" s="148"/>
      <c r="L106" s="177"/>
      <c r="M106" s="192"/>
      <c r="N106" s="176"/>
    </row>
    <row r="107" spans="1:14" ht="18.75" customHeight="1" thickBot="1">
      <c r="A107" s="169"/>
      <c r="B107" s="169"/>
      <c r="C107" s="108" t="s">
        <v>207</v>
      </c>
      <c r="D107" s="169"/>
      <c r="E107" s="17">
        <v>6114.68</v>
      </c>
      <c r="F107" s="119" t="s">
        <v>165</v>
      </c>
      <c r="G107" s="169"/>
      <c r="H107" s="17">
        <v>5808.95</v>
      </c>
      <c r="I107" s="17">
        <v>305.73</v>
      </c>
      <c r="J107" s="169"/>
      <c r="K107" s="169"/>
      <c r="L107" s="170"/>
      <c r="M107" s="171"/>
      <c r="N107" s="176"/>
    </row>
    <row r="108" spans="1:14" ht="41.25" customHeight="1">
      <c r="A108" s="141">
        <v>40</v>
      </c>
      <c r="B108" s="141" t="s">
        <v>105</v>
      </c>
      <c r="C108" s="44" t="s">
        <v>173</v>
      </c>
      <c r="D108" s="141" t="s">
        <v>236</v>
      </c>
      <c r="E108" s="7">
        <v>1169</v>
      </c>
      <c r="F108" s="141" t="s">
        <v>106</v>
      </c>
      <c r="G108" s="7" t="s">
        <v>18</v>
      </c>
      <c r="H108" s="7"/>
      <c r="I108" s="7">
        <v>219</v>
      </c>
      <c r="J108" s="7">
        <v>950</v>
      </c>
      <c r="K108" s="141"/>
      <c r="L108" s="154" t="s">
        <v>179</v>
      </c>
      <c r="M108" s="146"/>
      <c r="N108" s="176"/>
    </row>
    <row r="109" spans="1:14" ht="15">
      <c r="A109" s="148"/>
      <c r="B109" s="148"/>
      <c r="C109" s="101" t="s">
        <v>65</v>
      </c>
      <c r="D109" s="148"/>
      <c r="E109" s="7">
        <v>28314.87</v>
      </c>
      <c r="F109" s="148"/>
      <c r="G109" s="38" t="s">
        <v>18</v>
      </c>
      <c r="H109" s="7">
        <v>26899.13</v>
      </c>
      <c r="I109" s="101" t="s">
        <v>18</v>
      </c>
      <c r="J109" s="38">
        <v>1415.74</v>
      </c>
      <c r="K109" s="148"/>
      <c r="L109" s="177" t="s">
        <v>18</v>
      </c>
      <c r="M109" s="192"/>
      <c r="N109" s="176"/>
    </row>
    <row r="110" spans="1:14" ht="20.25" customHeight="1">
      <c r="A110" s="148"/>
      <c r="B110" s="148"/>
      <c r="C110" s="101" t="s">
        <v>72</v>
      </c>
      <c r="D110" s="148"/>
      <c r="E110" s="38">
        <v>23036.25</v>
      </c>
      <c r="F110" s="148"/>
      <c r="G110" s="38"/>
      <c r="H110" s="38">
        <v>21884.44</v>
      </c>
      <c r="I110" s="101" t="s">
        <v>18</v>
      </c>
      <c r="J110" s="38">
        <v>1151.81</v>
      </c>
      <c r="K110" s="148"/>
      <c r="L110" s="31"/>
      <c r="M110" s="38"/>
      <c r="N110" s="176"/>
    </row>
    <row r="111" spans="1:14" ht="21" customHeight="1" thickBot="1">
      <c r="A111" s="169"/>
      <c r="B111" s="169"/>
      <c r="C111" s="41" t="s">
        <v>207</v>
      </c>
      <c r="D111" s="169"/>
      <c r="E111" s="8">
        <v>20698.6</v>
      </c>
      <c r="F111" s="169"/>
      <c r="G111" s="36" t="s">
        <v>18</v>
      </c>
      <c r="H111" s="8">
        <v>19663.67</v>
      </c>
      <c r="I111" s="104" t="s">
        <v>18</v>
      </c>
      <c r="J111" s="36">
        <v>1034.93</v>
      </c>
      <c r="K111" s="169"/>
      <c r="L111" s="156"/>
      <c r="M111" s="157"/>
      <c r="N111" s="176"/>
    </row>
    <row r="112" spans="1:14" ht="78" customHeight="1" thickBot="1">
      <c r="A112" s="98">
        <v>41</v>
      </c>
      <c r="B112" s="98" t="s">
        <v>107</v>
      </c>
      <c r="C112" s="104" t="s">
        <v>108</v>
      </c>
      <c r="D112" s="101" t="s">
        <v>109</v>
      </c>
      <c r="E112" s="101">
        <v>2662.5</v>
      </c>
      <c r="F112" s="101" t="s">
        <v>110</v>
      </c>
      <c r="G112" s="101"/>
      <c r="H112" s="101"/>
      <c r="I112" s="101" t="s">
        <v>18</v>
      </c>
      <c r="J112" s="101">
        <v>2662.5</v>
      </c>
      <c r="K112" s="98"/>
      <c r="L112" s="154" t="s">
        <v>154</v>
      </c>
      <c r="M112" s="180"/>
      <c r="N112" s="109"/>
    </row>
    <row r="113" spans="1:14" ht="43.5" customHeight="1">
      <c r="A113" s="141">
        <v>42</v>
      </c>
      <c r="B113" s="141" t="s">
        <v>111</v>
      </c>
      <c r="C113" s="101" t="s">
        <v>207</v>
      </c>
      <c r="D113" s="141" t="s">
        <v>112</v>
      </c>
      <c r="E113" s="96">
        <v>8290.64</v>
      </c>
      <c r="F113" s="141" t="s">
        <v>113</v>
      </c>
      <c r="G113" s="96" t="s">
        <v>18</v>
      </c>
      <c r="H113" s="106">
        <v>7876.11</v>
      </c>
      <c r="I113" s="106" t="s">
        <v>18</v>
      </c>
      <c r="J113" s="106">
        <v>414.53</v>
      </c>
      <c r="K113" s="141"/>
      <c r="L113" s="30" t="s">
        <v>166</v>
      </c>
      <c r="M113" s="58" t="s">
        <v>180</v>
      </c>
      <c r="N113" s="176"/>
    </row>
    <row r="114" spans="1:14" ht="36" customHeight="1" thickBot="1">
      <c r="A114" s="169"/>
      <c r="B114" s="169"/>
      <c r="C114" s="104" t="s">
        <v>18</v>
      </c>
      <c r="D114" s="169"/>
      <c r="E114" s="104" t="s">
        <v>18</v>
      </c>
      <c r="F114" s="169"/>
      <c r="G114" s="36" t="s">
        <v>18</v>
      </c>
      <c r="H114" s="104" t="s">
        <v>18</v>
      </c>
      <c r="I114" s="104" t="s">
        <v>18</v>
      </c>
      <c r="J114" s="36" t="s">
        <v>18</v>
      </c>
      <c r="K114" s="169"/>
      <c r="L114" s="35"/>
      <c r="M114" s="104" t="s">
        <v>18</v>
      </c>
      <c r="N114" s="176"/>
    </row>
    <row r="115" spans="1:14" ht="61.5" customHeight="1">
      <c r="A115" s="141">
        <v>43</v>
      </c>
      <c r="B115" s="141" t="s">
        <v>114</v>
      </c>
      <c r="C115" s="44" t="s">
        <v>18</v>
      </c>
      <c r="D115" s="7" t="s">
        <v>115</v>
      </c>
      <c r="E115" s="44" t="s">
        <v>18</v>
      </c>
      <c r="F115" s="141" t="s">
        <v>116</v>
      </c>
      <c r="G115" s="7"/>
      <c r="H115" s="7"/>
      <c r="I115" s="44" t="s">
        <v>18</v>
      </c>
      <c r="J115" s="7"/>
      <c r="K115" s="148"/>
      <c r="L115" s="177" t="s">
        <v>181</v>
      </c>
      <c r="M115" s="192"/>
      <c r="N115" s="176"/>
    </row>
    <row r="116" spans="1:14" ht="13.5" customHeight="1" thickBot="1">
      <c r="A116" s="142"/>
      <c r="B116" s="142"/>
      <c r="C116" s="14" t="s">
        <v>34</v>
      </c>
      <c r="D116" s="5"/>
      <c r="E116" s="8">
        <v>3470</v>
      </c>
      <c r="F116" s="142"/>
      <c r="G116" s="17" t="s">
        <v>18</v>
      </c>
      <c r="H116" s="8">
        <v>2082</v>
      </c>
      <c r="I116" s="8">
        <v>1388</v>
      </c>
      <c r="J116" s="17" t="s">
        <v>18</v>
      </c>
      <c r="K116" s="169"/>
      <c r="L116" s="170"/>
      <c r="M116" s="171"/>
      <c r="N116" s="176"/>
    </row>
    <row r="117" spans="1:14" ht="40.5" customHeight="1">
      <c r="A117" s="148">
        <v>44</v>
      </c>
      <c r="B117" s="148" t="s">
        <v>117</v>
      </c>
      <c r="C117" s="101" t="s">
        <v>108</v>
      </c>
      <c r="D117" s="148" t="s">
        <v>84</v>
      </c>
      <c r="E117" s="101">
        <v>210</v>
      </c>
      <c r="F117" s="148" t="s">
        <v>118</v>
      </c>
      <c r="G117" s="7"/>
      <c r="H117" s="101" t="s">
        <v>18</v>
      </c>
      <c r="I117" s="101">
        <v>210</v>
      </c>
      <c r="J117" s="44" t="s">
        <v>18</v>
      </c>
      <c r="K117" s="148"/>
      <c r="L117" s="154" t="s">
        <v>203</v>
      </c>
      <c r="M117" s="146"/>
      <c r="N117" s="176"/>
    </row>
    <row r="118" spans="1:14" ht="38.25" customHeight="1">
      <c r="A118" s="149"/>
      <c r="B118" s="149"/>
      <c r="C118" s="95" t="s">
        <v>65</v>
      </c>
      <c r="D118" s="149"/>
      <c r="E118" s="101">
        <v>3130</v>
      </c>
      <c r="F118" s="149"/>
      <c r="G118" s="13" t="s">
        <v>18</v>
      </c>
      <c r="H118" s="101">
        <v>2973</v>
      </c>
      <c r="I118" s="101">
        <v>157</v>
      </c>
      <c r="J118" s="13" t="s">
        <v>18</v>
      </c>
      <c r="K118" s="148"/>
      <c r="L118" s="201"/>
      <c r="M118" s="147"/>
      <c r="N118" s="176"/>
    </row>
    <row r="119" spans="1:14" ht="25.5" customHeight="1">
      <c r="A119" s="148">
        <v>45</v>
      </c>
      <c r="B119" s="152" t="s">
        <v>119</v>
      </c>
      <c r="C119" s="137" t="s">
        <v>174</v>
      </c>
      <c r="D119" s="152" t="s">
        <v>89</v>
      </c>
      <c r="E119" s="137">
        <v>350</v>
      </c>
      <c r="F119" s="137" t="s">
        <v>120</v>
      </c>
      <c r="G119" s="137"/>
      <c r="H119" s="137"/>
      <c r="I119" s="137">
        <v>350</v>
      </c>
      <c r="J119" s="137">
        <v>0</v>
      </c>
      <c r="K119" s="152"/>
      <c r="L119" s="31"/>
      <c r="M119" s="74" t="s">
        <v>204</v>
      </c>
      <c r="N119" s="176"/>
    </row>
    <row r="120" spans="1:14" ht="18.75" customHeight="1">
      <c r="A120" s="149"/>
      <c r="B120" s="149"/>
      <c r="C120" s="136" t="s">
        <v>65</v>
      </c>
      <c r="D120" s="149"/>
      <c r="E120" s="136">
        <v>8721</v>
      </c>
      <c r="F120" s="136"/>
      <c r="G120" s="136"/>
      <c r="H120" s="136">
        <v>8285</v>
      </c>
      <c r="I120" s="136">
        <v>436</v>
      </c>
      <c r="J120" s="136"/>
      <c r="K120" s="148"/>
      <c r="L120" s="31"/>
      <c r="M120" s="74" t="s">
        <v>18</v>
      </c>
      <c r="N120" s="176"/>
    </row>
    <row r="121" spans="1:14" ht="18" customHeight="1" thickBot="1">
      <c r="A121" s="149"/>
      <c r="B121" s="153"/>
      <c r="C121" s="118" t="s">
        <v>167</v>
      </c>
      <c r="D121" s="153"/>
      <c r="E121" s="118">
        <v>16568</v>
      </c>
      <c r="F121" s="138"/>
      <c r="G121" s="118"/>
      <c r="H121" s="118">
        <v>15740</v>
      </c>
      <c r="I121" s="118">
        <v>828</v>
      </c>
      <c r="J121" s="118" t="s">
        <v>18</v>
      </c>
      <c r="K121" s="200"/>
      <c r="L121" s="31"/>
      <c r="M121" s="74" t="s">
        <v>18</v>
      </c>
      <c r="N121" s="176"/>
    </row>
    <row r="122" spans="1:14" ht="108" customHeight="1" thickBot="1">
      <c r="A122" s="96">
        <v>46</v>
      </c>
      <c r="B122" s="133" t="s">
        <v>121</v>
      </c>
      <c r="C122" s="102" t="s">
        <v>32</v>
      </c>
      <c r="D122" s="133" t="s">
        <v>95</v>
      </c>
      <c r="E122" s="104">
        <v>18032</v>
      </c>
      <c r="F122" s="133" t="s">
        <v>122</v>
      </c>
      <c r="G122" s="104">
        <v>6462</v>
      </c>
      <c r="H122" s="104">
        <v>4962</v>
      </c>
      <c r="I122" s="104">
        <v>5306</v>
      </c>
      <c r="J122" s="104">
        <v>1302</v>
      </c>
      <c r="K122" s="133"/>
      <c r="L122" s="154" t="s">
        <v>155</v>
      </c>
      <c r="M122" s="146"/>
      <c r="N122" s="105"/>
    </row>
    <row r="123" spans="1:14" ht="33" customHeight="1">
      <c r="A123" s="141">
        <v>47</v>
      </c>
      <c r="B123" s="141" t="s">
        <v>123</v>
      </c>
      <c r="C123" s="101" t="s">
        <v>65</v>
      </c>
      <c r="D123" s="141" t="s">
        <v>124</v>
      </c>
      <c r="E123" s="44">
        <v>25147.31</v>
      </c>
      <c r="F123" s="141" t="s">
        <v>125</v>
      </c>
      <c r="G123" s="7"/>
      <c r="H123" s="7">
        <v>23889.95</v>
      </c>
      <c r="I123" s="7"/>
      <c r="J123" s="44">
        <v>1257.36</v>
      </c>
      <c r="K123" s="141"/>
      <c r="L123" s="154" t="s">
        <v>204</v>
      </c>
      <c r="M123" s="146"/>
      <c r="N123" s="176"/>
    </row>
    <row r="124" spans="1:14" ht="51" customHeight="1" thickBot="1">
      <c r="A124" s="169"/>
      <c r="B124" s="169"/>
      <c r="C124" s="104" t="s">
        <v>72</v>
      </c>
      <c r="D124" s="169"/>
      <c r="E124" s="8">
        <v>16764.87</v>
      </c>
      <c r="F124" s="169"/>
      <c r="G124" s="104" t="s">
        <v>18</v>
      </c>
      <c r="H124" s="8">
        <v>15926.63</v>
      </c>
      <c r="I124" s="104" t="s">
        <v>18</v>
      </c>
      <c r="J124" s="36">
        <v>838.24</v>
      </c>
      <c r="K124" s="169"/>
      <c r="L124" s="170"/>
      <c r="M124" s="171"/>
      <c r="N124" s="176"/>
    </row>
    <row r="125" spans="1:14" ht="30.75" customHeight="1">
      <c r="A125" s="141">
        <v>48</v>
      </c>
      <c r="B125" s="141" t="s">
        <v>126</v>
      </c>
      <c r="C125" s="98" t="s">
        <v>72</v>
      </c>
      <c r="D125" s="141" t="s">
        <v>127</v>
      </c>
      <c r="E125" s="98">
        <v>13331.3</v>
      </c>
      <c r="F125" s="141" t="s">
        <v>156</v>
      </c>
      <c r="G125" s="141" t="s">
        <v>18</v>
      </c>
      <c r="H125" s="98">
        <v>12664.74</v>
      </c>
      <c r="I125" s="98" t="s">
        <v>18</v>
      </c>
      <c r="J125" s="98">
        <v>666.56</v>
      </c>
      <c r="K125" s="141"/>
      <c r="L125" s="154" t="s">
        <v>204</v>
      </c>
      <c r="M125" s="155"/>
      <c r="N125" s="109"/>
    </row>
    <row r="126" spans="1:14" ht="26.25" customHeight="1" thickBot="1">
      <c r="A126" s="142"/>
      <c r="B126" s="142"/>
      <c r="C126" s="99" t="s">
        <v>207</v>
      </c>
      <c r="D126" s="142"/>
      <c r="E126" s="99">
        <v>17775.07</v>
      </c>
      <c r="F126" s="142"/>
      <c r="G126" s="142"/>
      <c r="H126" s="99">
        <v>16886.32</v>
      </c>
      <c r="I126" s="99"/>
      <c r="J126" s="99">
        <v>888.75</v>
      </c>
      <c r="K126" s="142"/>
      <c r="L126" s="156"/>
      <c r="M126" s="157"/>
      <c r="N126" s="6"/>
    </row>
    <row r="127" spans="1:14" ht="36" customHeight="1">
      <c r="A127" s="141">
        <v>49</v>
      </c>
      <c r="B127" s="203" t="s">
        <v>128</v>
      </c>
      <c r="C127" s="101" t="s">
        <v>32</v>
      </c>
      <c r="D127" s="203" t="s">
        <v>249</v>
      </c>
      <c r="E127" s="101">
        <v>600</v>
      </c>
      <c r="F127" s="141" t="s">
        <v>129</v>
      </c>
      <c r="G127" s="203"/>
      <c r="H127" s="101" t="s">
        <v>18</v>
      </c>
      <c r="I127" s="101">
        <v>600</v>
      </c>
      <c r="J127" s="101" t="s">
        <v>18</v>
      </c>
      <c r="K127" s="141"/>
      <c r="L127" s="154" t="s">
        <v>157</v>
      </c>
      <c r="M127" s="146"/>
      <c r="N127" s="176"/>
    </row>
    <row r="128" spans="1:14" ht="15">
      <c r="A128" s="148"/>
      <c r="B128" s="207"/>
      <c r="C128" s="101" t="s">
        <v>33</v>
      </c>
      <c r="D128" s="204"/>
      <c r="E128" s="101">
        <v>0</v>
      </c>
      <c r="F128" s="148"/>
      <c r="G128" s="204"/>
      <c r="H128" s="101"/>
      <c r="I128" s="101">
        <v>0</v>
      </c>
      <c r="J128" s="101"/>
      <c r="K128" s="148"/>
      <c r="L128" s="177"/>
      <c r="M128" s="192"/>
      <c r="N128" s="176"/>
    </row>
    <row r="129" spans="1:14" ht="15">
      <c r="A129" s="148"/>
      <c r="B129" s="207"/>
      <c r="C129" s="101" t="s">
        <v>65</v>
      </c>
      <c r="D129" s="204"/>
      <c r="E129" s="101">
        <v>40000</v>
      </c>
      <c r="F129" s="148"/>
      <c r="G129" s="204"/>
      <c r="H129" s="101">
        <v>29808</v>
      </c>
      <c r="I129" s="123" t="s">
        <v>18</v>
      </c>
      <c r="J129" s="101">
        <v>10192</v>
      </c>
      <c r="K129" s="148"/>
      <c r="L129" s="177"/>
      <c r="M129" s="192"/>
      <c r="N129" s="176"/>
    </row>
    <row r="130" spans="1:14" ht="32.25" customHeight="1" thickBot="1">
      <c r="A130" s="169"/>
      <c r="B130" s="207"/>
      <c r="C130" s="47" t="s">
        <v>72</v>
      </c>
      <c r="D130" s="205"/>
      <c r="E130" s="47">
        <v>35000</v>
      </c>
      <c r="F130" s="192"/>
      <c r="G130" s="206"/>
      <c r="H130" s="47">
        <v>29808</v>
      </c>
      <c r="I130" s="122"/>
      <c r="J130" s="47">
        <v>5192</v>
      </c>
      <c r="K130" s="192"/>
      <c r="L130" s="170"/>
      <c r="M130" s="171"/>
      <c r="N130" s="176"/>
    </row>
    <row r="131" spans="1:14" ht="51.75" thickBot="1">
      <c r="A131" s="15">
        <v>50</v>
      </c>
      <c r="B131" s="48" t="s">
        <v>158</v>
      </c>
      <c r="C131" s="121" t="s">
        <v>32</v>
      </c>
      <c r="D131" s="92" t="s">
        <v>159</v>
      </c>
      <c r="E131" s="92">
        <v>5111</v>
      </c>
      <c r="F131" s="92" t="s">
        <v>160</v>
      </c>
      <c r="G131" s="92"/>
      <c r="H131" s="92">
        <v>5000</v>
      </c>
      <c r="I131" s="92">
        <v>111</v>
      </c>
      <c r="J131" s="92"/>
      <c r="K131" s="92"/>
      <c r="L131" s="16"/>
      <c r="M131" s="25" t="s">
        <v>161</v>
      </c>
      <c r="N131" s="26"/>
    </row>
    <row r="132" spans="1:14" ht="16.5" thickBot="1">
      <c r="A132" s="77" t="s">
        <v>18</v>
      </c>
      <c r="B132" s="8" t="s">
        <v>62</v>
      </c>
      <c r="C132" s="8"/>
      <c r="D132" s="8"/>
      <c r="E132" s="25">
        <f>SUM(E78:E131)</f>
        <v>475667.84</v>
      </c>
      <c r="F132" s="61">
        <f>SUM(F78:F131)</f>
        <v>0</v>
      </c>
      <c r="G132" s="61">
        <f>SUM(G123:G124)</f>
        <v>0</v>
      </c>
      <c r="H132" s="61">
        <f>SUM(H79:H131)</f>
        <v>407298.48000000004</v>
      </c>
      <c r="I132" s="61">
        <f>SUM(I77:I131)</f>
        <v>19094.809999999998</v>
      </c>
      <c r="J132" s="61">
        <f>SUM(J78:J131)</f>
        <v>40144.119999999995</v>
      </c>
      <c r="K132" s="61">
        <f>SUM(K78:K131)</f>
        <v>0</v>
      </c>
      <c r="L132" s="189"/>
      <c r="M132" s="190"/>
      <c r="N132" s="6"/>
    </row>
    <row r="133" spans="1:14" ht="16.5" customHeight="1" thickBot="1">
      <c r="A133" s="189" t="s">
        <v>130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0"/>
      <c r="N133" s="6"/>
    </row>
    <row r="134" spans="1:14" ht="14.25" customHeight="1">
      <c r="A134" s="141">
        <v>51</v>
      </c>
      <c r="B134" s="141" t="s">
        <v>197</v>
      </c>
      <c r="C134" s="43" t="s">
        <v>18</v>
      </c>
      <c r="D134" s="141" t="s">
        <v>131</v>
      </c>
      <c r="E134" s="43" t="s">
        <v>18</v>
      </c>
      <c r="F134" s="141"/>
      <c r="G134" s="43" t="s">
        <v>18</v>
      </c>
      <c r="H134" s="43" t="s">
        <v>18</v>
      </c>
      <c r="I134" s="43" t="s">
        <v>18</v>
      </c>
      <c r="J134" s="43" t="s">
        <v>18</v>
      </c>
      <c r="K134" s="141"/>
      <c r="L134" s="154" t="s">
        <v>198</v>
      </c>
      <c r="M134" s="146"/>
      <c r="N134" s="176"/>
    </row>
    <row r="135" spans="1:14" ht="15">
      <c r="A135" s="148"/>
      <c r="B135" s="148"/>
      <c r="C135" s="7" t="s">
        <v>32</v>
      </c>
      <c r="D135" s="148"/>
      <c r="E135" s="7">
        <v>26252</v>
      </c>
      <c r="F135" s="148"/>
      <c r="G135" s="7">
        <v>5013</v>
      </c>
      <c r="H135" s="7">
        <v>4429</v>
      </c>
      <c r="I135" s="7">
        <v>653</v>
      </c>
      <c r="J135" s="7">
        <v>16157</v>
      </c>
      <c r="K135" s="148"/>
      <c r="L135" s="177"/>
      <c r="M135" s="192"/>
      <c r="N135" s="176"/>
    </row>
    <row r="136" spans="1:14" ht="15">
      <c r="A136" s="148"/>
      <c r="B136" s="148"/>
      <c r="C136" s="7" t="s">
        <v>33</v>
      </c>
      <c r="D136" s="148"/>
      <c r="E136" s="7">
        <v>9949</v>
      </c>
      <c r="F136" s="148"/>
      <c r="G136" s="7">
        <v>3477</v>
      </c>
      <c r="H136" s="7">
        <v>2486</v>
      </c>
      <c r="I136" s="7">
        <v>200</v>
      </c>
      <c r="J136" s="7">
        <v>3786</v>
      </c>
      <c r="K136" s="148"/>
      <c r="L136" s="177"/>
      <c r="M136" s="192"/>
      <c r="N136" s="176"/>
    </row>
    <row r="137" spans="1:14" ht="15">
      <c r="A137" s="148"/>
      <c r="B137" s="148"/>
      <c r="C137" s="7" t="s">
        <v>65</v>
      </c>
      <c r="D137" s="148"/>
      <c r="E137" s="7">
        <v>9650</v>
      </c>
      <c r="F137" s="148"/>
      <c r="G137" s="7">
        <v>3088</v>
      </c>
      <c r="H137" s="7">
        <v>2220</v>
      </c>
      <c r="I137" s="7">
        <v>386</v>
      </c>
      <c r="J137" s="7">
        <v>3956</v>
      </c>
      <c r="K137" s="148"/>
      <c r="L137" s="177"/>
      <c r="M137" s="192"/>
      <c r="N137" s="176"/>
    </row>
    <row r="138" spans="1:14" ht="16.5" customHeight="1">
      <c r="A138" s="148"/>
      <c r="B138" s="148"/>
      <c r="C138" s="7" t="s">
        <v>18</v>
      </c>
      <c r="D138" s="148"/>
      <c r="E138" s="4"/>
      <c r="F138" s="148"/>
      <c r="G138" s="4"/>
      <c r="H138" s="4"/>
      <c r="I138" s="4"/>
      <c r="J138" s="4"/>
      <c r="K138" s="148"/>
      <c r="L138" s="177"/>
      <c r="M138" s="192"/>
      <c r="N138" s="176"/>
    </row>
    <row r="139" spans="1:14" ht="14.25" customHeight="1" thickBot="1">
      <c r="A139" s="169"/>
      <c r="B139" s="148"/>
      <c r="C139" s="70"/>
      <c r="D139" s="148"/>
      <c r="E139" s="70"/>
      <c r="F139" s="148"/>
      <c r="G139" s="70"/>
      <c r="H139" s="70"/>
      <c r="I139" s="70"/>
      <c r="J139" s="70"/>
      <c r="K139" s="148"/>
      <c r="L139" s="177"/>
      <c r="M139" s="192"/>
      <c r="N139" s="176"/>
    </row>
    <row r="140" spans="1:14" ht="13.5" customHeight="1">
      <c r="A140" s="141">
        <v>52</v>
      </c>
      <c r="B140" s="152" t="s">
        <v>196</v>
      </c>
      <c r="C140" s="96" t="s">
        <v>175</v>
      </c>
      <c r="D140" s="152" t="s">
        <v>131</v>
      </c>
      <c r="E140" s="106">
        <v>7344</v>
      </c>
      <c r="F140" s="152"/>
      <c r="G140" s="106">
        <v>1585</v>
      </c>
      <c r="H140" s="106">
        <v>1469</v>
      </c>
      <c r="I140" s="106">
        <v>399</v>
      </c>
      <c r="J140" s="106">
        <v>3891</v>
      </c>
      <c r="K140" s="152"/>
      <c r="L140" s="202" t="s">
        <v>205</v>
      </c>
      <c r="M140" s="196"/>
      <c r="N140" s="176"/>
    </row>
    <row r="141" spans="1:14" ht="15">
      <c r="A141" s="148"/>
      <c r="B141" s="148"/>
      <c r="C141" s="95" t="s">
        <v>33</v>
      </c>
      <c r="D141" s="148"/>
      <c r="E141" s="101">
        <v>9065</v>
      </c>
      <c r="F141" s="148"/>
      <c r="G141" s="101">
        <v>3637</v>
      </c>
      <c r="H141" s="101">
        <v>2572</v>
      </c>
      <c r="I141" s="101">
        <v>550</v>
      </c>
      <c r="J141" s="101">
        <v>2306</v>
      </c>
      <c r="K141" s="148"/>
      <c r="L141" s="177"/>
      <c r="M141" s="192"/>
      <c r="N141" s="176"/>
    </row>
    <row r="142" spans="1:14" ht="15.75" thickBot="1">
      <c r="A142" s="148"/>
      <c r="B142" s="148"/>
      <c r="C142" s="102" t="s">
        <v>65</v>
      </c>
      <c r="D142" s="148"/>
      <c r="E142" s="104">
        <v>10962</v>
      </c>
      <c r="F142" s="148"/>
      <c r="G142" s="104">
        <v>4495</v>
      </c>
      <c r="H142" s="104">
        <v>3179</v>
      </c>
      <c r="I142" s="104">
        <v>438</v>
      </c>
      <c r="J142" s="104">
        <v>2850</v>
      </c>
      <c r="K142" s="148"/>
      <c r="L142" s="177"/>
      <c r="M142" s="192"/>
      <c r="N142" s="176"/>
    </row>
    <row r="143" spans="1:14" ht="96" customHeight="1">
      <c r="A143" s="98">
        <v>53</v>
      </c>
      <c r="B143" s="98" t="s">
        <v>132</v>
      </c>
      <c r="C143" s="98" t="s">
        <v>65</v>
      </c>
      <c r="D143" s="131" t="s">
        <v>251</v>
      </c>
      <c r="E143" s="98">
        <v>2432</v>
      </c>
      <c r="F143" s="98" t="s">
        <v>133</v>
      </c>
      <c r="G143" s="98">
        <v>1685</v>
      </c>
      <c r="H143" s="98">
        <v>611</v>
      </c>
      <c r="I143" s="98">
        <v>20</v>
      </c>
      <c r="J143" s="98">
        <v>116</v>
      </c>
      <c r="K143" s="98"/>
      <c r="L143" s="154" t="s">
        <v>31</v>
      </c>
      <c r="M143" s="146"/>
      <c r="N143" s="105"/>
    </row>
    <row r="144" spans="1:14" ht="70.5" customHeight="1" thickBot="1">
      <c r="A144" s="73">
        <v>54</v>
      </c>
      <c r="B144" s="48" t="s">
        <v>134</v>
      </c>
      <c r="C144" s="92" t="s">
        <v>135</v>
      </c>
      <c r="D144" s="139" t="s">
        <v>251</v>
      </c>
      <c r="E144" s="92">
        <v>3758</v>
      </c>
      <c r="F144" s="92" t="s">
        <v>38</v>
      </c>
      <c r="G144" s="92">
        <v>2603</v>
      </c>
      <c r="H144" s="92">
        <v>944</v>
      </c>
      <c r="I144" s="92">
        <v>32</v>
      </c>
      <c r="J144" s="92">
        <v>179</v>
      </c>
      <c r="K144" s="48"/>
      <c r="L144" s="210" t="s">
        <v>18</v>
      </c>
      <c r="M144" s="211"/>
      <c r="N144" s="105"/>
    </row>
    <row r="145" spans="1:14" ht="16.5" thickBot="1">
      <c r="A145" s="9"/>
      <c r="B145" s="8" t="s">
        <v>62</v>
      </c>
      <c r="C145" s="8"/>
      <c r="D145" s="8"/>
      <c r="E145" s="8">
        <f aca="true" t="shared" si="3" ref="E145:K145">SUM(E135:E144)</f>
        <v>79412</v>
      </c>
      <c r="F145" s="60">
        <f t="shared" si="3"/>
        <v>0</v>
      </c>
      <c r="G145" s="60">
        <f t="shared" si="3"/>
        <v>25583</v>
      </c>
      <c r="H145" s="60">
        <f t="shared" si="3"/>
        <v>17910</v>
      </c>
      <c r="I145" s="60">
        <f t="shared" si="3"/>
        <v>2678</v>
      </c>
      <c r="J145" s="60">
        <f t="shared" si="3"/>
        <v>33241</v>
      </c>
      <c r="K145" s="60">
        <f t="shared" si="3"/>
        <v>0</v>
      </c>
      <c r="L145" s="189"/>
      <c r="M145" s="190"/>
      <c r="N145" s="6"/>
    </row>
    <row r="146" spans="1:14" ht="16.5" customHeight="1" thickBot="1">
      <c r="A146" s="189" t="s">
        <v>136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0"/>
      <c r="N146" s="6"/>
    </row>
    <row r="147" spans="1:14" ht="38.25" customHeight="1">
      <c r="A147" s="141">
        <v>55</v>
      </c>
      <c r="B147" s="141" t="s">
        <v>137</v>
      </c>
      <c r="C147" s="141" t="s">
        <v>32</v>
      </c>
      <c r="D147" s="141" t="s">
        <v>138</v>
      </c>
      <c r="E147" s="164">
        <v>1272</v>
      </c>
      <c r="F147" s="141" t="s">
        <v>139</v>
      </c>
      <c r="G147" s="141"/>
      <c r="H147" s="165">
        <v>778</v>
      </c>
      <c r="I147" s="141">
        <v>494</v>
      </c>
      <c r="J147" s="141"/>
      <c r="K147" s="141"/>
      <c r="L147" s="154" t="s">
        <v>163</v>
      </c>
      <c r="M147" s="146"/>
      <c r="N147" s="6"/>
    </row>
    <row r="148" spans="1:14" ht="59.25" customHeight="1" thickBot="1">
      <c r="A148" s="142"/>
      <c r="B148" s="142"/>
      <c r="C148" s="153"/>
      <c r="D148" s="142"/>
      <c r="E148" s="217"/>
      <c r="F148" s="142"/>
      <c r="G148" s="142"/>
      <c r="H148" s="217"/>
      <c r="I148" s="142"/>
      <c r="J148" s="142"/>
      <c r="K148" s="142"/>
      <c r="L148" s="156"/>
      <c r="M148" s="157"/>
      <c r="N148" s="6"/>
    </row>
    <row r="149" spans="1:14" ht="45" customHeight="1">
      <c r="A149" s="141">
        <v>56</v>
      </c>
      <c r="B149" s="141" t="s">
        <v>140</v>
      </c>
      <c r="C149" s="152" t="s">
        <v>32</v>
      </c>
      <c r="D149" s="141" t="s">
        <v>98</v>
      </c>
      <c r="E149" s="164">
        <v>280</v>
      </c>
      <c r="F149" s="141" t="s">
        <v>141</v>
      </c>
      <c r="G149" s="141" t="s">
        <v>18</v>
      </c>
      <c r="H149" s="165">
        <v>261</v>
      </c>
      <c r="I149" s="141">
        <v>19</v>
      </c>
      <c r="J149" s="141" t="s">
        <v>18</v>
      </c>
      <c r="K149" s="141" t="s">
        <v>18</v>
      </c>
      <c r="L149" s="154" t="s">
        <v>162</v>
      </c>
      <c r="M149" s="158"/>
      <c r="N149" s="6"/>
    </row>
    <row r="150" spans="1:14" ht="14.25" customHeight="1">
      <c r="A150" s="149"/>
      <c r="B150" s="149"/>
      <c r="C150" s="149"/>
      <c r="D150" s="149"/>
      <c r="E150" s="151"/>
      <c r="F150" s="149"/>
      <c r="G150" s="148"/>
      <c r="H150" s="151"/>
      <c r="I150" s="148"/>
      <c r="J150" s="148"/>
      <c r="K150" s="148"/>
      <c r="L150" s="159"/>
      <c r="M150" s="160"/>
      <c r="N150" s="6"/>
    </row>
    <row r="151" spans="1:14" ht="16.5" thickBot="1">
      <c r="A151" s="48"/>
      <c r="B151" s="75" t="s">
        <v>62</v>
      </c>
      <c r="C151" s="75"/>
      <c r="D151" s="75"/>
      <c r="E151" s="76">
        <f>SUM(E147:E150)</f>
        <v>1552</v>
      </c>
      <c r="F151" s="76" t="s">
        <v>18</v>
      </c>
      <c r="G151" s="76">
        <f>SUM(G147:G150)</f>
        <v>0</v>
      </c>
      <c r="H151" s="76">
        <f>SUM(H147:H150)</f>
        <v>1039</v>
      </c>
      <c r="I151" s="76">
        <f>SUM(I147:I150)</f>
        <v>513</v>
      </c>
      <c r="J151" s="76">
        <f>SUM(J147:J150)</f>
        <v>0</v>
      </c>
      <c r="K151" s="76">
        <f>SUM(K147:K150)</f>
        <v>0</v>
      </c>
      <c r="L151" s="161"/>
      <c r="M151" s="162"/>
      <c r="N151" s="6"/>
    </row>
    <row r="152" spans="1:14" ht="26.25" thickBot="1">
      <c r="A152" s="9"/>
      <c r="B152" s="8" t="s">
        <v>142</v>
      </c>
      <c r="C152" s="8"/>
      <c r="D152" s="8"/>
      <c r="E152" s="72">
        <f>E43+E52+E57+E71+E132+E145+E151</f>
        <v>1295456.34</v>
      </c>
      <c r="F152" s="72" t="s">
        <v>18</v>
      </c>
      <c r="G152" s="72">
        <f>G43+G52+G57+G71+G132+G145+G151</f>
        <v>25583</v>
      </c>
      <c r="H152" s="72">
        <f>H43+H52+H57+H71+H132+H145+H151</f>
        <v>1057826.68</v>
      </c>
      <c r="I152" s="72">
        <f>I43+I52+I57+I71+I132+I145+I151</f>
        <v>56734.11</v>
      </c>
      <c r="J152" s="72">
        <f>J43+J52+J57+J71+J132+J145+J151</f>
        <v>146782.12</v>
      </c>
      <c r="K152" s="72">
        <f>K43+K52+K57+K71+K132+K145+K151</f>
        <v>0</v>
      </c>
      <c r="L152" s="208" t="s">
        <v>18</v>
      </c>
      <c r="M152" s="209"/>
      <c r="N152" s="6"/>
    </row>
    <row r="153" spans="1:14" ht="16.5" thickBot="1">
      <c r="A153" s="9"/>
      <c r="B153" s="8" t="s">
        <v>143</v>
      </c>
      <c r="C153" s="8"/>
      <c r="D153" s="8"/>
      <c r="E153" s="72">
        <f>E29+E152</f>
        <v>1677629.34</v>
      </c>
      <c r="F153" s="8"/>
      <c r="G153" s="68">
        <v>54829</v>
      </c>
      <c r="H153" s="8">
        <v>1008512.7</v>
      </c>
      <c r="I153" s="8">
        <v>75615.7</v>
      </c>
      <c r="J153" s="8">
        <v>179890.5</v>
      </c>
      <c r="K153" s="8">
        <v>219693</v>
      </c>
      <c r="L153" s="189"/>
      <c r="M153" s="190"/>
      <c r="N153" s="6"/>
    </row>
    <row r="154" spans="1:14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ht="15.75">
      <c r="A155" s="1"/>
    </row>
    <row r="156" ht="15.75">
      <c r="A156" s="1"/>
    </row>
    <row r="157" ht="15.75">
      <c r="A157" s="1" t="s">
        <v>67</v>
      </c>
    </row>
  </sheetData>
  <sheetProtection/>
  <mergeCells count="340">
    <mergeCell ref="A61:A62"/>
    <mergeCell ref="I101:I102"/>
    <mergeCell ref="K66:K68"/>
    <mergeCell ref="L66:M68"/>
    <mergeCell ref="L63:M63"/>
    <mergeCell ref="L57:M57"/>
    <mergeCell ref="L52:M52"/>
    <mergeCell ref="K61:K62"/>
    <mergeCell ref="L61:M62"/>
    <mergeCell ref="F61:F62"/>
    <mergeCell ref="D41:D42"/>
    <mergeCell ref="F41:F42"/>
    <mergeCell ref="M41:M42"/>
    <mergeCell ref="L13:M14"/>
    <mergeCell ref="C66:C67"/>
    <mergeCell ref="E66:E67"/>
    <mergeCell ref="G66:G67"/>
    <mergeCell ref="H66:H67"/>
    <mergeCell ref="I66:I67"/>
    <mergeCell ref="G61:G62"/>
    <mergeCell ref="H61:H62"/>
    <mergeCell ref="I61:I62"/>
    <mergeCell ref="J61:J62"/>
    <mergeCell ref="L59:M60"/>
    <mergeCell ref="M23:M24"/>
    <mergeCell ref="D23:D24"/>
    <mergeCell ref="B13:B14"/>
    <mergeCell ref="D13:D14"/>
    <mergeCell ref="E13:E14"/>
    <mergeCell ref="F13:F14"/>
    <mergeCell ref="H13:H14"/>
    <mergeCell ref="I13:I14"/>
    <mergeCell ref="J13:J14"/>
    <mergeCell ref="A13:A14"/>
    <mergeCell ref="A149:A150"/>
    <mergeCell ref="B149:B150"/>
    <mergeCell ref="D149:D150"/>
    <mergeCell ref="F149:F150"/>
    <mergeCell ref="J66:J68"/>
    <mergeCell ref="A53:M53"/>
    <mergeCell ref="L37:M38"/>
    <mergeCell ref="A117:A118"/>
    <mergeCell ref="B117:B118"/>
    <mergeCell ref="D117:D118"/>
    <mergeCell ref="F117:F118"/>
    <mergeCell ref="C147:C148"/>
    <mergeCell ref="E147:E148"/>
    <mergeCell ref="H147:H148"/>
    <mergeCell ref="K134:K139"/>
    <mergeCell ref="A119:A121"/>
    <mergeCell ref="L153:M153"/>
    <mergeCell ref="B33:B34"/>
    <mergeCell ref="L145:M145"/>
    <mergeCell ref="A146:M146"/>
    <mergeCell ref="L152:M152"/>
    <mergeCell ref="L143:M143"/>
    <mergeCell ref="K119:K121"/>
    <mergeCell ref="K101:K102"/>
    <mergeCell ref="L101:M102"/>
    <mergeCell ref="A147:A148"/>
    <mergeCell ref="B147:B148"/>
    <mergeCell ref="D147:D148"/>
    <mergeCell ref="F147:F148"/>
    <mergeCell ref="G147:G148"/>
    <mergeCell ref="L132:M132"/>
    <mergeCell ref="A133:M133"/>
    <mergeCell ref="A134:A139"/>
    <mergeCell ref="L134:M139"/>
    <mergeCell ref="A75:M76"/>
    <mergeCell ref="A66:A68"/>
    <mergeCell ref="B66:B68"/>
    <mergeCell ref="D66:D68"/>
    <mergeCell ref="F66:F68"/>
    <mergeCell ref="L144:M144"/>
    <mergeCell ref="N140:N142"/>
    <mergeCell ref="A140:A142"/>
    <mergeCell ref="B140:B142"/>
    <mergeCell ref="D140:D142"/>
    <mergeCell ref="F140:F142"/>
    <mergeCell ref="K140:K142"/>
    <mergeCell ref="L140:M142"/>
    <mergeCell ref="N134:N139"/>
    <mergeCell ref="N123:N124"/>
    <mergeCell ref="A127:A130"/>
    <mergeCell ref="D127:D130"/>
    <mergeCell ref="F127:F130"/>
    <mergeCell ref="G127:G130"/>
    <mergeCell ref="K127:K130"/>
    <mergeCell ref="L127:M130"/>
    <mergeCell ref="A123:A124"/>
    <mergeCell ref="B123:B124"/>
    <mergeCell ref="D123:D124"/>
    <mergeCell ref="F123:F124"/>
    <mergeCell ref="K123:K124"/>
    <mergeCell ref="L123:M124"/>
    <mergeCell ref="N127:N130"/>
    <mergeCell ref="B127:B130"/>
    <mergeCell ref="B134:B139"/>
    <mergeCell ref="N119:N121"/>
    <mergeCell ref="L122:M122"/>
    <mergeCell ref="N113:N114"/>
    <mergeCell ref="K115:K116"/>
    <mergeCell ref="L115:M116"/>
    <mergeCell ref="N115:N116"/>
    <mergeCell ref="K117:K118"/>
    <mergeCell ref="L117:M117"/>
    <mergeCell ref="L118:M118"/>
    <mergeCell ref="N117:N118"/>
    <mergeCell ref="N108:N111"/>
    <mergeCell ref="L112:M112"/>
    <mergeCell ref="A113:A114"/>
    <mergeCell ref="B113:B114"/>
    <mergeCell ref="D113:D114"/>
    <mergeCell ref="F113:F114"/>
    <mergeCell ref="K113:K114"/>
    <mergeCell ref="A108:A111"/>
    <mergeCell ref="B108:B111"/>
    <mergeCell ref="D108:D111"/>
    <mergeCell ref="F108:F111"/>
    <mergeCell ref="K108:K111"/>
    <mergeCell ref="L108:M108"/>
    <mergeCell ref="L109:M109"/>
    <mergeCell ref="L111:M111"/>
    <mergeCell ref="N101:N102"/>
    <mergeCell ref="A103:A107"/>
    <mergeCell ref="B103:B107"/>
    <mergeCell ref="D103:D107"/>
    <mergeCell ref="G103:G107"/>
    <mergeCell ref="J103:J107"/>
    <mergeCell ref="K103:K107"/>
    <mergeCell ref="L103:M107"/>
    <mergeCell ref="K95:K99"/>
    <mergeCell ref="L95:M99"/>
    <mergeCell ref="N95:N99"/>
    <mergeCell ref="A101:A102"/>
    <mergeCell ref="B101:B102"/>
    <mergeCell ref="C101:C102"/>
    <mergeCell ref="D101:D102"/>
    <mergeCell ref="F101:F102"/>
    <mergeCell ref="G101:G102"/>
    <mergeCell ref="J101:J102"/>
    <mergeCell ref="N103:N107"/>
    <mergeCell ref="A95:A99"/>
    <mergeCell ref="B95:B99"/>
    <mergeCell ref="D95:D99"/>
    <mergeCell ref="G95:G99"/>
    <mergeCell ref="J95:J99"/>
    <mergeCell ref="N93:N94"/>
    <mergeCell ref="A93:A94"/>
    <mergeCell ref="B93:B94"/>
    <mergeCell ref="F93:F94"/>
    <mergeCell ref="G93:G94"/>
    <mergeCell ref="I93:I94"/>
    <mergeCell ref="J93:J94"/>
    <mergeCell ref="K93:K94"/>
    <mergeCell ref="L93:M94"/>
    <mergeCell ref="N84:N85"/>
    <mergeCell ref="L86:M86"/>
    <mergeCell ref="A87:A89"/>
    <mergeCell ref="B87:B89"/>
    <mergeCell ref="D87:D89"/>
    <mergeCell ref="K87:K89"/>
    <mergeCell ref="L87:M89"/>
    <mergeCell ref="G84:G85"/>
    <mergeCell ref="K84:K85"/>
    <mergeCell ref="L84:M85"/>
    <mergeCell ref="A84:A85"/>
    <mergeCell ref="B84:B85"/>
    <mergeCell ref="D84:D85"/>
    <mergeCell ref="F84:F85"/>
    <mergeCell ref="N87:N89"/>
    <mergeCell ref="F87:F88"/>
    <mergeCell ref="N75:N76"/>
    <mergeCell ref="B77:B79"/>
    <mergeCell ref="N77:N79"/>
    <mergeCell ref="A80:A83"/>
    <mergeCell ref="B80:B83"/>
    <mergeCell ref="F80:F83"/>
    <mergeCell ref="G80:G83"/>
    <mergeCell ref="K80:K83"/>
    <mergeCell ref="L80:M83"/>
    <mergeCell ref="N80:N83"/>
    <mergeCell ref="A77:A79"/>
    <mergeCell ref="F77:F79"/>
    <mergeCell ref="K77:K79"/>
    <mergeCell ref="D77:D79"/>
    <mergeCell ref="M78:M79"/>
    <mergeCell ref="N66:N68"/>
    <mergeCell ref="L71:M71"/>
    <mergeCell ref="L64:M64"/>
    <mergeCell ref="L65:M65"/>
    <mergeCell ref="N59:N60"/>
    <mergeCell ref="D54:D56"/>
    <mergeCell ref="F54:F56"/>
    <mergeCell ref="G54:G56"/>
    <mergeCell ref="L50:M50"/>
    <mergeCell ref="J54:J56"/>
    <mergeCell ref="K54:K56"/>
    <mergeCell ref="L54:M56"/>
    <mergeCell ref="A58:M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N54:N56"/>
    <mergeCell ref="N39:N40"/>
    <mergeCell ref="L43:M43"/>
    <mergeCell ref="A44:J44"/>
    <mergeCell ref="A45:J45"/>
    <mergeCell ref="K44:K45"/>
    <mergeCell ref="L44:M45"/>
    <mergeCell ref="N44:N45"/>
    <mergeCell ref="L46:M49"/>
    <mergeCell ref="N46:N49"/>
    <mergeCell ref="B39:B40"/>
    <mergeCell ref="D39:D40"/>
    <mergeCell ref="F39:F40"/>
    <mergeCell ref="G39:G40"/>
    <mergeCell ref="H39:H40"/>
    <mergeCell ref="I39:I40"/>
    <mergeCell ref="K39:K40"/>
    <mergeCell ref="L39:M40"/>
    <mergeCell ref="J46:J49"/>
    <mergeCell ref="K46:K49"/>
    <mergeCell ref="A39:A40"/>
    <mergeCell ref="B41:B42"/>
    <mergeCell ref="A54:A56"/>
    <mergeCell ref="B54:B56"/>
    <mergeCell ref="N33:N34"/>
    <mergeCell ref="L35:M35"/>
    <mergeCell ref="A36:A38"/>
    <mergeCell ref="B36:B38"/>
    <mergeCell ref="D36:D38"/>
    <mergeCell ref="F36:F38"/>
    <mergeCell ref="G36:G38"/>
    <mergeCell ref="H36:H38"/>
    <mergeCell ref="L36:M36"/>
    <mergeCell ref="D33:D34"/>
    <mergeCell ref="F33:F34"/>
    <mergeCell ref="G33:G34"/>
    <mergeCell ref="J33:J34"/>
    <mergeCell ref="K33:K34"/>
    <mergeCell ref="L33:M33"/>
    <mergeCell ref="L34:M34"/>
    <mergeCell ref="N36:N38"/>
    <mergeCell ref="N31:N32"/>
    <mergeCell ref="H27:H28"/>
    <mergeCell ref="I27:I28"/>
    <mergeCell ref="J27:J28"/>
    <mergeCell ref="L27:M28"/>
    <mergeCell ref="N27:N28"/>
    <mergeCell ref="L29:M29"/>
    <mergeCell ref="C27:C28"/>
    <mergeCell ref="E27:E28"/>
    <mergeCell ref="K27:K28"/>
    <mergeCell ref="N15:N16"/>
    <mergeCell ref="L22:M22"/>
    <mergeCell ref="A27:A28"/>
    <mergeCell ref="B27:B28"/>
    <mergeCell ref="D27:D28"/>
    <mergeCell ref="F27:F28"/>
    <mergeCell ref="G27:G28"/>
    <mergeCell ref="A30:M30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B23:B24"/>
    <mergeCell ref="N5:N7"/>
    <mergeCell ref="K8:L8"/>
    <mergeCell ref="K9:L9"/>
    <mergeCell ref="K10:L10"/>
    <mergeCell ref="N8:N10"/>
    <mergeCell ref="B11:M11"/>
    <mergeCell ref="A5:A10"/>
    <mergeCell ref="C5:C10"/>
    <mergeCell ref="G5:L5"/>
    <mergeCell ref="G6:L6"/>
    <mergeCell ref="G7:L7"/>
    <mergeCell ref="A11:A12"/>
    <mergeCell ref="L149:M151"/>
    <mergeCell ref="G2:J2"/>
    <mergeCell ref="K147:K148"/>
    <mergeCell ref="L147:M148"/>
    <mergeCell ref="C149:C150"/>
    <mergeCell ref="E149:E150"/>
    <mergeCell ref="G149:G150"/>
    <mergeCell ref="H149:H150"/>
    <mergeCell ref="I149:I150"/>
    <mergeCell ref="J149:J150"/>
    <mergeCell ref="K149:K150"/>
    <mergeCell ref="B12:M12"/>
    <mergeCell ref="K15:K16"/>
    <mergeCell ref="L15:M16"/>
    <mergeCell ref="A31:M32"/>
    <mergeCell ref="A46:A49"/>
    <mergeCell ref="B46:B49"/>
    <mergeCell ref="D46:D49"/>
    <mergeCell ref="B61:B62"/>
    <mergeCell ref="C61:C62"/>
    <mergeCell ref="D61:D62"/>
    <mergeCell ref="E61:E62"/>
    <mergeCell ref="B90:B91"/>
    <mergeCell ref="A90:A91"/>
    <mergeCell ref="A125:A126"/>
    <mergeCell ref="B125:B126"/>
    <mergeCell ref="D125:D126"/>
    <mergeCell ref="A72:M72"/>
    <mergeCell ref="M90:M91"/>
    <mergeCell ref="I147:I148"/>
    <mergeCell ref="J147:J148"/>
    <mergeCell ref="D134:D139"/>
    <mergeCell ref="F134:F139"/>
    <mergeCell ref="C104:C105"/>
    <mergeCell ref="E104:E105"/>
    <mergeCell ref="H104:H105"/>
    <mergeCell ref="I104:I105"/>
    <mergeCell ref="B119:B121"/>
    <mergeCell ref="D119:D121"/>
    <mergeCell ref="B115:B116"/>
    <mergeCell ref="A115:A116"/>
    <mergeCell ref="F115:F116"/>
    <mergeCell ref="F125:F126"/>
    <mergeCell ref="G125:G126"/>
    <mergeCell ref="K125:K126"/>
    <mergeCell ref="L125:M126"/>
    <mergeCell ref="E101:E102"/>
    <mergeCell ref="H101:H10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2012-09-12T12:54:01Z</cp:lastPrinted>
  <dcterms:created xsi:type="dcterms:W3CDTF">2011-06-07T09:41:32Z</dcterms:created>
  <dcterms:modified xsi:type="dcterms:W3CDTF">2012-09-24T10:32:50Z</dcterms:modified>
  <cp:category/>
  <cp:version/>
  <cp:contentType/>
  <cp:contentStatus/>
</cp:coreProperties>
</file>